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обейникова\Desktop\2016\Март\22\"/>
    </mc:Choice>
  </mc:AlternateContent>
  <bookViews>
    <workbookView xWindow="0" yWindow="0" windowWidth="28800" windowHeight="13125"/>
  </bookViews>
  <sheets>
    <sheet name="Лист1" sheetId="3" r:id="rId1"/>
  </sheets>
  <definedNames>
    <definedName name="_xlnm.Print_Titles" localSheetId="0">Лист1!$5:$5</definedName>
  </definedNames>
  <calcPr calcId="152511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6" i="3"/>
  <c r="H149" i="3" l="1"/>
  <c r="I149" i="3" s="1"/>
  <c r="H148" i="3"/>
  <c r="H147" i="3"/>
  <c r="I147" i="3" s="1"/>
  <c r="H146" i="3"/>
  <c r="H145" i="3"/>
  <c r="I145" i="3" s="1"/>
  <c r="H144" i="3"/>
  <c r="H143" i="3"/>
  <c r="I143" i="3" s="1"/>
  <c r="H142" i="3"/>
  <c r="I142" i="3" s="1"/>
  <c r="H141" i="3"/>
  <c r="I141" i="3" s="1"/>
  <c r="H140" i="3"/>
  <c r="I140" i="3" s="1"/>
  <c r="H139" i="3"/>
  <c r="H138" i="3"/>
  <c r="I138" i="3" s="1"/>
  <c r="H137" i="3"/>
  <c r="H136" i="3"/>
  <c r="I136" i="3" s="1"/>
  <c r="H135" i="3"/>
  <c r="H134" i="3"/>
  <c r="I134" i="3" s="1"/>
  <c r="H133" i="3"/>
  <c r="H132" i="3"/>
  <c r="I132" i="3" s="1"/>
  <c r="H131" i="3"/>
  <c r="H130" i="3"/>
  <c r="I130" i="3" s="1"/>
  <c r="H129" i="3"/>
  <c r="H128" i="3"/>
  <c r="I128" i="3" s="1"/>
  <c r="H127" i="3"/>
  <c r="H126" i="3"/>
  <c r="I126" i="3" s="1"/>
  <c r="H125" i="3"/>
  <c r="H124" i="3"/>
  <c r="I124" i="3" s="1"/>
  <c r="H123" i="3"/>
  <c r="H122" i="3"/>
  <c r="I122" i="3" s="1"/>
  <c r="H121" i="3"/>
  <c r="H120" i="3"/>
  <c r="I120" i="3" s="1"/>
  <c r="H119" i="3"/>
  <c r="H118" i="3"/>
  <c r="I118" i="3" s="1"/>
  <c r="H117" i="3"/>
  <c r="H116" i="3"/>
  <c r="I116" i="3" s="1"/>
  <c r="H115" i="3"/>
  <c r="H114" i="3"/>
  <c r="I114" i="3" s="1"/>
  <c r="H113" i="3"/>
  <c r="H112" i="3"/>
  <c r="I112" i="3" s="1"/>
  <c r="H111" i="3"/>
  <c r="H110" i="3"/>
  <c r="I110" i="3" s="1"/>
  <c r="H109" i="3"/>
  <c r="H108" i="3"/>
  <c r="I108" i="3" s="1"/>
  <c r="H107" i="3"/>
  <c r="H106" i="3"/>
  <c r="I106" i="3" s="1"/>
  <c r="H105" i="3"/>
  <c r="H104" i="3"/>
  <c r="I104" i="3" s="1"/>
  <c r="H103" i="3"/>
  <c r="H102" i="3"/>
  <c r="I102" i="3" s="1"/>
  <c r="H101" i="3"/>
  <c r="H100" i="3"/>
  <c r="I100" i="3" s="1"/>
  <c r="H99" i="3"/>
  <c r="H98" i="3"/>
  <c r="I98" i="3" s="1"/>
  <c r="H97" i="3"/>
  <c r="H96" i="3"/>
  <c r="I96" i="3" s="1"/>
  <c r="H95" i="3"/>
  <c r="H94" i="3"/>
  <c r="I94" i="3" s="1"/>
  <c r="H93" i="3"/>
  <c r="H92" i="3"/>
  <c r="I92" i="3" s="1"/>
  <c r="H91" i="3"/>
  <c r="H90" i="3"/>
  <c r="I90" i="3" s="1"/>
  <c r="H89" i="3"/>
  <c r="H88" i="3"/>
  <c r="I88" i="3" s="1"/>
  <c r="H87" i="3"/>
  <c r="H86" i="3"/>
  <c r="I86" i="3" s="1"/>
  <c r="H85" i="3"/>
  <c r="H84" i="3"/>
  <c r="I84" i="3" s="1"/>
  <c r="H83" i="3"/>
  <c r="H82" i="3"/>
  <c r="I82" i="3" s="1"/>
  <c r="H81" i="3"/>
  <c r="H80" i="3"/>
  <c r="I80" i="3" s="1"/>
  <c r="H79" i="3"/>
  <c r="H78" i="3"/>
  <c r="I78" i="3" s="1"/>
  <c r="H77" i="3"/>
  <c r="H76" i="3"/>
  <c r="I76" i="3" s="1"/>
  <c r="H75" i="3"/>
  <c r="H74" i="3"/>
  <c r="I74" i="3" s="1"/>
  <c r="H73" i="3"/>
  <c r="H72" i="3"/>
  <c r="I72" i="3" s="1"/>
  <c r="H71" i="3"/>
  <c r="H70" i="3"/>
  <c r="I70" i="3" s="1"/>
  <c r="H69" i="3"/>
  <c r="H68" i="3"/>
  <c r="I68" i="3" s="1"/>
  <c r="H67" i="3"/>
  <c r="H66" i="3"/>
  <c r="I66" i="3" s="1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I40" i="3" s="1"/>
  <c r="H39" i="3"/>
  <c r="H38" i="3"/>
  <c r="I38" i="3" s="1"/>
  <c r="H37" i="3"/>
  <c r="H36" i="3"/>
  <c r="I36" i="3" s="1"/>
  <c r="H35" i="3"/>
  <c r="H34" i="3"/>
  <c r="I34" i="3" s="1"/>
  <c r="H33" i="3"/>
  <c r="H32" i="3"/>
  <c r="I32" i="3" s="1"/>
  <c r="H31" i="3"/>
  <c r="H30" i="3"/>
  <c r="I30" i="3" s="1"/>
  <c r="H29" i="3"/>
  <c r="H28" i="3"/>
  <c r="I28" i="3" s="1"/>
  <c r="H27" i="3"/>
  <c r="H26" i="3"/>
  <c r="I26" i="3" s="1"/>
  <c r="H25" i="3"/>
  <c r="H24" i="3"/>
  <c r="I24" i="3" s="1"/>
  <c r="H23" i="3"/>
  <c r="H22" i="3"/>
  <c r="I22" i="3" s="1"/>
  <c r="H21" i="3"/>
  <c r="H20" i="3"/>
  <c r="I20" i="3" s="1"/>
  <c r="H19" i="3"/>
  <c r="H18" i="3"/>
  <c r="I18" i="3" s="1"/>
  <c r="H17" i="3"/>
  <c r="H16" i="3"/>
  <c r="I16" i="3" s="1"/>
  <c r="H15" i="3"/>
  <c r="H14" i="3"/>
  <c r="I14" i="3" s="1"/>
  <c r="H13" i="3"/>
  <c r="H12" i="3"/>
  <c r="H11" i="3"/>
  <c r="H10" i="3"/>
  <c r="H9" i="3"/>
  <c r="H8" i="3"/>
  <c r="I8" i="3" s="1"/>
  <c r="H7" i="3"/>
  <c r="H6" i="3"/>
  <c r="I6" i="3" s="1"/>
  <c r="I9" i="3" l="1"/>
  <c r="I75" i="3"/>
  <c r="I43" i="3"/>
  <c r="I107" i="3"/>
  <c r="I25" i="3"/>
  <c r="I59" i="3"/>
  <c r="I91" i="3"/>
  <c r="I123" i="3"/>
  <c r="I17" i="3"/>
  <c r="I33" i="3"/>
  <c r="I51" i="3"/>
  <c r="I67" i="3"/>
  <c r="I83" i="3"/>
  <c r="I99" i="3"/>
  <c r="I115" i="3"/>
  <c r="I131" i="3"/>
  <c r="I133" i="3"/>
  <c r="I135" i="3"/>
  <c r="I137" i="3"/>
  <c r="I139" i="3"/>
  <c r="I146" i="3"/>
  <c r="I13" i="3"/>
  <c r="I21" i="3"/>
  <c r="I29" i="3"/>
  <c r="I37" i="3"/>
  <c r="I47" i="3"/>
  <c r="I55" i="3"/>
  <c r="I63" i="3"/>
  <c r="I71" i="3"/>
  <c r="I79" i="3"/>
  <c r="I87" i="3"/>
  <c r="I95" i="3"/>
  <c r="I103" i="3"/>
  <c r="I111" i="3"/>
  <c r="I119" i="3"/>
  <c r="I127" i="3"/>
  <c r="I7" i="3"/>
  <c r="I11" i="3"/>
  <c r="I15" i="3"/>
  <c r="I19" i="3"/>
  <c r="I23" i="3"/>
  <c r="I27" i="3"/>
  <c r="I31" i="3"/>
  <c r="I35" i="3"/>
  <c r="I39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I113" i="3"/>
  <c r="I117" i="3"/>
  <c r="I121" i="3"/>
  <c r="I125" i="3"/>
  <c r="I129" i="3"/>
  <c r="I144" i="3"/>
  <c r="I148" i="3"/>
  <c r="I10" i="3"/>
  <c r="I12" i="3"/>
  <c r="I42" i="3"/>
  <c r="I44" i="3"/>
  <c r="I46" i="3"/>
  <c r="I48" i="3"/>
  <c r="I50" i="3"/>
  <c r="I52" i="3"/>
  <c r="I54" i="3"/>
  <c r="I56" i="3"/>
  <c r="I58" i="3"/>
  <c r="I60" i="3"/>
  <c r="I62" i="3"/>
  <c r="I64" i="3"/>
</calcChain>
</file>

<file path=xl/sharedStrings.xml><?xml version="1.0" encoding="utf-8"?>
<sst xmlns="http://schemas.openxmlformats.org/spreadsheetml/2006/main" count="721" uniqueCount="383">
  <si>
    <t>51</t>
  </si>
  <si>
    <t>53</t>
  </si>
  <si>
    <t>55</t>
  </si>
  <si>
    <t>56</t>
  </si>
  <si>
    <t>58</t>
  </si>
  <si>
    <t>65</t>
  </si>
  <si>
    <t>66</t>
  </si>
  <si>
    <t>67</t>
  </si>
  <si>
    <t>68</t>
  </si>
  <si>
    <t>69</t>
  </si>
  <si>
    <t>71</t>
  </si>
  <si>
    <t>72</t>
  </si>
  <si>
    <t>73</t>
  </si>
  <si>
    <t>75</t>
  </si>
  <si>
    <t>76</t>
  </si>
  <si>
    <t>78</t>
  </si>
  <si>
    <t>89</t>
  </si>
  <si>
    <t>99</t>
  </si>
  <si>
    <t>100</t>
  </si>
  <si>
    <t>102</t>
  </si>
  <si>
    <t>130</t>
  </si>
  <si>
    <t>180</t>
  </si>
  <si>
    <t>217</t>
  </si>
  <si>
    <t>686</t>
  </si>
  <si>
    <t>707</t>
  </si>
  <si>
    <t>721</t>
  </si>
  <si>
    <t>735</t>
  </si>
  <si>
    <t>737</t>
  </si>
  <si>
    <t>741</t>
  </si>
  <si>
    <t>821</t>
  </si>
  <si>
    <t>833</t>
  </si>
  <si>
    <t>837</t>
  </si>
  <si>
    <t>838</t>
  </si>
  <si>
    <t>840</t>
  </si>
  <si>
    <t>841</t>
  </si>
  <si>
    <t>851</t>
  </si>
  <si>
    <t>859</t>
  </si>
  <si>
    <t>860</t>
  </si>
  <si>
    <t>861</t>
  </si>
  <si>
    <t>862</t>
  </si>
  <si>
    <t>863</t>
  </si>
  <si>
    <t>878</t>
  </si>
  <si>
    <t>897</t>
  </si>
  <si>
    <t>937</t>
  </si>
  <si>
    <t>956</t>
  </si>
  <si>
    <t>959</t>
  </si>
  <si>
    <t>970</t>
  </si>
  <si>
    <t>977</t>
  </si>
  <si>
    <t>979</t>
  </si>
  <si>
    <t>980</t>
  </si>
  <si>
    <t>1018</t>
  </si>
  <si>
    <t>1021</t>
  </si>
  <si>
    <t>1025</t>
  </si>
  <si>
    <t>1035</t>
  </si>
  <si>
    <t>1042</t>
  </si>
  <si>
    <t>1046</t>
  </si>
  <si>
    <t>1048</t>
  </si>
  <si>
    <t>1116</t>
  </si>
  <si>
    <t>1134</t>
  </si>
  <si>
    <t>1140</t>
  </si>
  <si>
    <t>1143</t>
  </si>
  <si>
    <t>1147</t>
  </si>
  <si>
    <t>1153</t>
  </si>
  <si>
    <t>1161</t>
  </si>
  <si>
    <t>1166</t>
  </si>
  <si>
    <t>1167</t>
  </si>
  <si>
    <t>1170</t>
  </si>
  <si>
    <t>1171</t>
  </si>
  <si>
    <t>1185</t>
  </si>
  <si>
    <t>1193</t>
  </si>
  <si>
    <t>1195</t>
  </si>
  <si>
    <t>1246</t>
  </si>
  <si>
    <t>1252</t>
  </si>
  <si>
    <t>1256</t>
  </si>
  <si>
    <t>1257</t>
  </si>
  <si>
    <t>1258</t>
  </si>
  <si>
    <t>1276</t>
  </si>
  <si>
    <t>1317</t>
  </si>
  <si>
    <t>1318</t>
  </si>
  <si>
    <t>1324</t>
  </si>
  <si>
    <t>1326</t>
  </si>
  <si>
    <t>1343</t>
  </si>
  <si>
    <t>1344</t>
  </si>
  <si>
    <t>1345</t>
  </si>
  <si>
    <t>1349</t>
  </si>
  <si>
    <t>1350</t>
  </si>
  <si>
    <t>1365</t>
  </si>
  <si>
    <t>1374</t>
  </si>
  <si>
    <t>1381</t>
  </si>
  <si>
    <t>1383</t>
  </si>
  <si>
    <t>1389</t>
  </si>
  <si>
    <t>1395</t>
  </si>
  <si>
    <t>1398</t>
  </si>
  <si>
    <t>1400</t>
  </si>
  <si>
    <t>1416</t>
  </si>
  <si>
    <t>1421</t>
  </si>
  <si>
    <t>1425</t>
  </si>
  <si>
    <t>1435</t>
  </si>
  <si>
    <t>1439</t>
  </si>
  <si>
    <t>1478</t>
  </si>
  <si>
    <t>1503</t>
  </si>
  <si>
    <t>1514</t>
  </si>
  <si>
    <t>1518</t>
  </si>
  <si>
    <t>1519</t>
  </si>
  <si>
    <t>1520</t>
  </si>
  <si>
    <t>1533</t>
  </si>
  <si>
    <t>1536</t>
  </si>
  <si>
    <t>1562</t>
  </si>
  <si>
    <t>1571</t>
  </si>
  <si>
    <t>1580</t>
  </si>
  <si>
    <t>1600</t>
  </si>
  <si>
    <t>1601</t>
  </si>
  <si>
    <t>1602</t>
  </si>
  <si>
    <t>1606</t>
  </si>
  <si>
    <t>1629</t>
  </si>
  <si>
    <t>1637</t>
  </si>
  <si>
    <t>1641</t>
  </si>
  <si>
    <t>1642</t>
  </si>
  <si>
    <t>1644</t>
  </si>
  <si>
    <t>1645</t>
  </si>
  <si>
    <t>1648</t>
  </si>
  <si>
    <t>1657</t>
  </si>
  <si>
    <t>1668</t>
  </si>
  <si>
    <t>1674</t>
  </si>
  <si>
    <t>1676</t>
  </si>
  <si>
    <t>1680</t>
  </si>
  <si>
    <t>1681</t>
  </si>
  <si>
    <t>1686</t>
  </si>
  <si>
    <t>1688</t>
  </si>
  <si>
    <t>1700</t>
  </si>
  <si>
    <t>1751</t>
  </si>
  <si>
    <t>1757</t>
  </si>
  <si>
    <t>1759</t>
  </si>
  <si>
    <t>1764</t>
  </si>
  <si>
    <t>1765</t>
  </si>
  <si>
    <t>1774</t>
  </si>
  <si>
    <t>1775</t>
  </si>
  <si>
    <t>1778</t>
  </si>
  <si>
    <t>1782</t>
  </si>
  <si>
    <t>1798</t>
  </si>
  <si>
    <t>1799</t>
  </si>
  <si>
    <t>1809</t>
  </si>
  <si>
    <t>1813</t>
  </si>
  <si>
    <t>1868</t>
  </si>
  <si>
    <t>1908</t>
  </si>
  <si>
    <t>1922</t>
  </si>
  <si>
    <t>1923</t>
  </si>
  <si>
    <t>1929</t>
  </si>
  <si>
    <t>1933</t>
  </si>
  <si>
    <t>1935</t>
  </si>
  <si>
    <t>1936</t>
  </si>
  <si>
    <t>1939</t>
  </si>
  <si>
    <t>2106</t>
  </si>
  <si>
    <t>2111</t>
  </si>
  <si>
    <t>2115</t>
  </si>
  <si>
    <t>2231</t>
  </si>
  <si>
    <t>2238</t>
  </si>
  <si>
    <t>2240</t>
  </si>
  <si>
    <t>2278</t>
  </si>
  <si>
    <t>№ п/п</t>
  </si>
  <si>
    <t>Остаток средств на специальном счете (нарастающим итогом)</t>
  </si>
  <si>
    <t>1274/1</t>
  </si>
  <si>
    <t>249/1</t>
  </si>
  <si>
    <t>247/1</t>
  </si>
  <si>
    <t>269/1</t>
  </si>
  <si>
    <t>235/1</t>
  </si>
  <si>
    <t>111/1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</si>
  <si>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</si>
  <si>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</si>
  <si>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</si>
  <si>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</si>
  <si>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</si>
  <si>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средств, которые должны быть начислены для формирования фонда капитального ремонта</t>
  </si>
  <si>
    <t>Муниципальное образование</t>
  </si>
  <si>
    <t>город Екатеринбург</t>
  </si>
  <si>
    <t>Екатеринбург</t>
  </si>
  <si>
    <t>2</t>
  </si>
  <si>
    <t>1</t>
  </si>
  <si>
    <t>3</t>
  </si>
  <si>
    <t>4</t>
  </si>
  <si>
    <t>Татищева</t>
  </si>
  <si>
    <t>Хохрякова</t>
  </si>
  <si>
    <t>Космонавтов</t>
  </si>
  <si>
    <t>6</t>
  </si>
  <si>
    <t>10</t>
  </si>
  <si>
    <t>Шейнкмана</t>
  </si>
  <si>
    <t>Уральская</t>
  </si>
  <si>
    <t>Таганская</t>
  </si>
  <si>
    <t>Грибоедова</t>
  </si>
  <si>
    <t>29</t>
  </si>
  <si>
    <t>8</t>
  </si>
  <si>
    <t>11</t>
  </si>
  <si>
    <t>Белинского</t>
  </si>
  <si>
    <t>28</t>
  </si>
  <si>
    <t>Академика Бардина</t>
  </si>
  <si>
    <t>Фурманова</t>
  </si>
  <si>
    <t>Серафимы Дерябиной</t>
  </si>
  <si>
    <t>19 корп. 1</t>
  </si>
  <si>
    <t>45</t>
  </si>
  <si>
    <t>9</t>
  </si>
  <si>
    <t>5</t>
  </si>
  <si>
    <t>7</t>
  </si>
  <si>
    <t>12</t>
  </si>
  <si>
    <t>15</t>
  </si>
  <si>
    <t>20</t>
  </si>
  <si>
    <t>18</t>
  </si>
  <si>
    <t>21</t>
  </si>
  <si>
    <t>14</t>
  </si>
  <si>
    <t>Куйбышева</t>
  </si>
  <si>
    <t>109</t>
  </si>
  <si>
    <t>Волчанский</t>
  </si>
  <si>
    <t>3 корп. 2</t>
  </si>
  <si>
    <t>51 корп. А</t>
  </si>
  <si>
    <t>32 корп. 2</t>
  </si>
  <si>
    <t>47</t>
  </si>
  <si>
    <t>52 корп. Б</t>
  </si>
  <si>
    <t>52 корп. А</t>
  </si>
  <si>
    <t>32</t>
  </si>
  <si>
    <t>17 корп. А</t>
  </si>
  <si>
    <t>Степана Разина</t>
  </si>
  <si>
    <t>39</t>
  </si>
  <si>
    <t>46</t>
  </si>
  <si>
    <t>3 корп. 3</t>
  </si>
  <si>
    <t>22</t>
  </si>
  <si>
    <t>Амундсена</t>
  </si>
  <si>
    <t>55 корп. 1</t>
  </si>
  <si>
    <t>55 корп. 2</t>
  </si>
  <si>
    <t>25</t>
  </si>
  <si>
    <t>41</t>
  </si>
  <si>
    <t>Большакова</t>
  </si>
  <si>
    <t>111</t>
  </si>
  <si>
    <t>107</t>
  </si>
  <si>
    <t>Боровая</t>
  </si>
  <si>
    <t>10 корп. А</t>
  </si>
  <si>
    <t>32 корп. А</t>
  </si>
  <si>
    <t>Вилонова</t>
  </si>
  <si>
    <t>24</t>
  </si>
  <si>
    <t>43</t>
  </si>
  <si>
    <t>Декабристов</t>
  </si>
  <si>
    <t>Заводская</t>
  </si>
  <si>
    <t>35</t>
  </si>
  <si>
    <t>Красноармейская</t>
  </si>
  <si>
    <t>14 корп. 2</t>
  </si>
  <si>
    <t>Ломоносова</t>
  </si>
  <si>
    <t>Луганская</t>
  </si>
  <si>
    <t>Луначарского</t>
  </si>
  <si>
    <t>Мира</t>
  </si>
  <si>
    <t>Мичурина</t>
  </si>
  <si>
    <t>Начдива Онуфриева</t>
  </si>
  <si>
    <t>Николая Никонова</t>
  </si>
  <si>
    <t>12 корп. А</t>
  </si>
  <si>
    <t>Парниковая</t>
  </si>
  <si>
    <t>Первомайская</t>
  </si>
  <si>
    <t>Радищева</t>
  </si>
  <si>
    <t>Сакко и Ванцетти</t>
  </si>
  <si>
    <t>Серова</t>
  </si>
  <si>
    <t>Соболева</t>
  </si>
  <si>
    <t>Советская</t>
  </si>
  <si>
    <t>Старых большевиков</t>
  </si>
  <si>
    <t>29 корп. А</t>
  </si>
  <si>
    <t>Сурикова</t>
  </si>
  <si>
    <t>Ткачей</t>
  </si>
  <si>
    <t>16 корп. А</t>
  </si>
  <si>
    <t>Фрунзе</t>
  </si>
  <si>
    <t>76 корп. А</t>
  </si>
  <si>
    <t>55 корп. А</t>
  </si>
  <si>
    <t>Трактористов</t>
  </si>
  <si>
    <t>Рассветная</t>
  </si>
  <si>
    <t>Академика Постовского</t>
  </si>
  <si>
    <t>Краснолесья</t>
  </si>
  <si>
    <t>Гагарина</t>
  </si>
  <si>
    <t>Билимбаевская</t>
  </si>
  <si>
    <t>Попова</t>
  </si>
  <si>
    <t>Саввы Белых</t>
  </si>
  <si>
    <t>Ленина</t>
  </si>
  <si>
    <t>14 корп. 1</t>
  </si>
  <si>
    <t>Лагерная</t>
  </si>
  <si>
    <t>Крупносортщиков</t>
  </si>
  <si>
    <t>Короленко</t>
  </si>
  <si>
    <t>Решетникова</t>
  </si>
  <si>
    <t>Гастелло</t>
  </si>
  <si>
    <t>Орденоносцев</t>
  </si>
  <si>
    <t>Молотобойцев</t>
  </si>
  <si>
    <t>Селькоровская</t>
  </si>
  <si>
    <t>Калинина</t>
  </si>
  <si>
    <t>Комсомольская</t>
  </si>
  <si>
    <t>Шабровский</t>
  </si>
  <si>
    <t>Павла Шаманова</t>
  </si>
  <si>
    <t>Ленинградская</t>
  </si>
  <si>
    <t>Юлиуса Фучика</t>
  </si>
  <si>
    <t>Библиотечная</t>
  </si>
  <si>
    <t>16 корп. 3</t>
  </si>
  <si>
    <t>Михеева</t>
  </si>
  <si>
    <t>Мехренцева</t>
  </si>
  <si>
    <t>Парковая</t>
  </si>
  <si>
    <t>Вильгельма де Геннина</t>
  </si>
  <si>
    <t>Асбестовский</t>
  </si>
  <si>
    <t>Садовая</t>
  </si>
  <si>
    <t>Рябинина</t>
  </si>
  <si>
    <t>Февральской революции</t>
  </si>
  <si>
    <t>город Алапаевск</t>
  </si>
  <si>
    <t>Алапаевск</t>
  </si>
  <si>
    <t>19 Партсъезда</t>
  </si>
  <si>
    <t>Арамильский</t>
  </si>
  <si>
    <t>Арамиль</t>
  </si>
  <si>
    <t>Горбачева</t>
  </si>
  <si>
    <t>Артемовский</t>
  </si>
  <si>
    <t>Буланаш</t>
  </si>
  <si>
    <t>Строителей</t>
  </si>
  <si>
    <t>33 корп. 2</t>
  </si>
  <si>
    <t>2 корп. В</t>
  </si>
  <si>
    <t>Машиностроителей</t>
  </si>
  <si>
    <t>9 Мая</t>
  </si>
  <si>
    <t>Артинский</t>
  </si>
  <si>
    <t>Арти</t>
  </si>
  <si>
    <t>Нефедова</t>
  </si>
  <si>
    <t>Асбест</t>
  </si>
  <si>
    <t>Верхняя Пышма</t>
  </si>
  <si>
    <t>127 корп. А</t>
  </si>
  <si>
    <t>Волчанск</t>
  </si>
  <si>
    <t>Волчанская</t>
  </si>
  <si>
    <t>Максима Горького</t>
  </si>
  <si>
    <t>Горноуральский</t>
  </si>
  <si>
    <t>Дегтярск</t>
  </si>
  <si>
    <t>Заречный</t>
  </si>
  <si>
    <t>Курчатова</t>
  </si>
  <si>
    <t>Каменский</t>
  </si>
  <si>
    <t>Мартюш</t>
  </si>
  <si>
    <t>город Каменск-Уральский</t>
  </si>
  <si>
    <t>Каменск-Уральский</t>
  </si>
  <si>
    <t>Суворова</t>
  </si>
  <si>
    <t>бульвар Комсомольский</t>
  </si>
  <si>
    <t>37 корп. А</t>
  </si>
  <si>
    <t>Камышлов</t>
  </si>
  <si>
    <t>Камышловский ГО</t>
  </si>
  <si>
    <t>35 лит. А</t>
  </si>
  <si>
    <t>Жукова</t>
  </si>
  <si>
    <t>Краснотурьинск</t>
  </si>
  <si>
    <t>Микова</t>
  </si>
  <si>
    <t>Клубная</t>
  </si>
  <si>
    <t>МО Красноуфимский округ</t>
  </si>
  <si>
    <t>Сарана</t>
  </si>
  <si>
    <t>Натальинск</t>
  </si>
  <si>
    <t>Чатлык</t>
  </si>
  <si>
    <t>Кушвинский</t>
  </si>
  <si>
    <t>Кушва</t>
  </si>
  <si>
    <t>Коммуны</t>
  </si>
  <si>
    <t>Лесной</t>
  </si>
  <si>
    <t>Нижнетуринский</t>
  </si>
  <si>
    <t>Нижняя Тура</t>
  </si>
  <si>
    <t>город Нижний Тагил</t>
  </si>
  <si>
    <t>Нижний Тагил</t>
  </si>
  <si>
    <t>Черноисточинское шоссе</t>
  </si>
  <si>
    <t>Горошникова</t>
  </si>
  <si>
    <t>Красногвардейская</t>
  </si>
  <si>
    <t>Уральский проспект</t>
  </si>
  <si>
    <t>34 корп. А</t>
  </si>
  <si>
    <t>Ревда</t>
  </si>
  <si>
    <t>62  корп. 2</t>
  </si>
  <si>
    <t>Павла Зыкина</t>
  </si>
  <si>
    <t>44  корп. 2</t>
  </si>
  <si>
    <t>Юбилейная</t>
  </si>
  <si>
    <t>Серовский</t>
  </si>
  <si>
    <t>Серов</t>
  </si>
  <si>
    <t>Сысертский</t>
  </si>
  <si>
    <t>Патруши</t>
  </si>
  <si>
    <t>Тавдинский</t>
  </si>
  <si>
    <t>Тавда</t>
  </si>
  <si>
    <t>Кирова</t>
  </si>
  <si>
    <t>Рабочая</t>
  </si>
  <si>
    <t>Покровское</t>
  </si>
  <si>
    <t>Байкаловское</t>
  </si>
  <si>
    <t>Байкалово</t>
  </si>
  <si>
    <t>Советской Конституции</t>
  </si>
  <si>
    <t>Сладковское</t>
  </si>
  <si>
    <t>Луговая</t>
  </si>
  <si>
    <t>2300</t>
  </si>
  <si>
    <t>2301</t>
  </si>
  <si>
    <t>Сборы</t>
  </si>
  <si>
    <t>Сведения о поступлении взносов</t>
  </si>
  <si>
    <t>№ в реестре спецсчетов</t>
  </si>
  <si>
    <t>Приложение</t>
  </si>
  <si>
    <t>Сумма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</si>
</sst>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2" fontId="2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/>
    <xf numFmtId="164" fontId="2" fillId="0" borderId="2" xfId="0" applyNumberFormat="1" applyFont="1" applyBorder="1"/>
    <xf numFmtId="2" fontId="2" fillId="2" borderId="2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3"/>
  <sheetViews>
    <sheetView tabSelected="1" topLeftCell="A91" workbookViewId="0">
      <selection activeCell="I7" sqref="I7"/>
    </sheetView>
  </sheetViews>
  <sheetFormatPr defaultRowHeight="15" x14ac:dyDescent="0.25"/>
  <cols>
    <col min="1" max="1" width="4.42578125" style="19" customWidth="1"/>
    <col min="2" max="2" width="7.28515625" customWidth="1"/>
    <col min="3" max="3" width="19.7109375" customWidth="1"/>
    <col min="4" max="4" width="16.42578125" customWidth="1"/>
    <col min="5" max="5" width="19.85546875" customWidth="1"/>
    <col min="6" max="6" width="10.140625" style="28" customWidth="1"/>
    <col min="7" max="7" width="14" customWidth="1"/>
    <col min="8" max="8" width="15" customWidth="1"/>
    <col min="9" max="9" width="9.85546875" customWidth="1"/>
    <col min="10" max="10" width="15.28515625" style="17" customWidth="1"/>
    <col min="11" max="11" width="13.28515625" style="27" customWidth="1"/>
    <col min="12" max="12" width="16.7109375" customWidth="1"/>
  </cols>
  <sheetData>
    <row r="1" spans="1:12" x14ac:dyDescent="0.25">
      <c r="J1" s="27"/>
      <c r="L1" s="18" t="s">
        <v>381</v>
      </c>
    </row>
    <row r="2" spans="1:12" x14ac:dyDescent="0.25">
      <c r="J2" s="27"/>
    </row>
    <row r="3" spans="1:12" s="14" customFormat="1" ht="12.75" customHeight="1" x14ac:dyDescent="0.2">
      <c r="A3" s="32" t="s">
        <v>159</v>
      </c>
      <c r="B3" s="41" t="s">
        <v>380</v>
      </c>
      <c r="C3" s="43" t="s">
        <v>167</v>
      </c>
      <c r="D3" s="44"/>
      <c r="E3" s="44"/>
      <c r="F3" s="45"/>
      <c r="G3" s="41" t="s">
        <v>171</v>
      </c>
      <c r="H3" s="38" t="s">
        <v>172</v>
      </c>
      <c r="I3" s="33" t="s">
        <v>378</v>
      </c>
      <c r="J3" s="35" t="s">
        <v>379</v>
      </c>
      <c r="K3" s="33" t="s">
        <v>382</v>
      </c>
      <c r="L3" s="33" t="s">
        <v>160</v>
      </c>
    </row>
    <row r="4" spans="1:12" s="14" customFormat="1" ht="63" customHeight="1" x14ac:dyDescent="0.2">
      <c r="A4" s="32"/>
      <c r="B4" s="42"/>
      <c r="C4" s="12" t="s">
        <v>173</v>
      </c>
      <c r="D4" s="12" t="s">
        <v>168</v>
      </c>
      <c r="E4" s="12" t="s">
        <v>169</v>
      </c>
      <c r="F4" s="13" t="s">
        <v>170</v>
      </c>
      <c r="G4" s="42"/>
      <c r="H4" s="39"/>
      <c r="I4" s="34"/>
      <c r="J4" s="36"/>
      <c r="K4" s="40"/>
      <c r="L4" s="37"/>
    </row>
    <row r="5" spans="1:12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9">
        <v>6</v>
      </c>
      <c r="G5" s="25">
        <v>7</v>
      </c>
      <c r="H5" s="26">
        <v>8</v>
      </c>
      <c r="I5" s="25">
        <v>9</v>
      </c>
      <c r="J5" s="26">
        <v>10</v>
      </c>
      <c r="K5" s="30">
        <v>11</v>
      </c>
      <c r="L5" s="25">
        <v>12</v>
      </c>
    </row>
    <row r="6" spans="1:12" x14ac:dyDescent="0.25">
      <c r="A6" s="31">
        <v>1</v>
      </c>
      <c r="B6" s="20" t="s">
        <v>166</v>
      </c>
      <c r="C6" s="20" t="s">
        <v>324</v>
      </c>
      <c r="D6" s="20" t="s">
        <v>324</v>
      </c>
      <c r="E6" s="20" t="s">
        <v>186</v>
      </c>
      <c r="F6" s="20">
        <v>24</v>
      </c>
      <c r="G6" s="21">
        <v>6135.3</v>
      </c>
      <c r="H6" s="22">
        <f t="shared" ref="H6:H37" si="0">PRODUCT(G6,12.2)+PRODUCT(G6,98.4)</f>
        <v>678564.18</v>
      </c>
      <c r="I6" s="23">
        <f t="shared" ref="I6:I37" si="1">J6*100%/H6</f>
        <v>0.24308680720517842</v>
      </c>
      <c r="J6" s="24">
        <v>164950</v>
      </c>
      <c r="K6" s="21">
        <f>H6-J6</f>
        <v>513614.18000000005</v>
      </c>
      <c r="L6" s="21">
        <v>164950</v>
      </c>
    </row>
    <row r="7" spans="1:12" x14ac:dyDescent="0.25">
      <c r="A7" s="31">
        <v>2</v>
      </c>
      <c r="B7" s="3" t="s">
        <v>165</v>
      </c>
      <c r="C7" s="1" t="s">
        <v>174</v>
      </c>
      <c r="D7" s="1" t="s">
        <v>175</v>
      </c>
      <c r="E7" s="3" t="s">
        <v>194</v>
      </c>
      <c r="F7" s="3" t="s">
        <v>213</v>
      </c>
      <c r="G7" s="9">
        <v>6485.76</v>
      </c>
      <c r="H7" s="6">
        <f t="shared" si="0"/>
        <v>717325.0560000001</v>
      </c>
      <c r="I7" s="11">
        <f t="shared" si="1"/>
        <v>0.34338686198074192</v>
      </c>
      <c r="J7" s="15">
        <v>246320</v>
      </c>
      <c r="K7" s="21">
        <f t="shared" ref="K7:K70" si="2">H7-J7</f>
        <v>471005.0560000001</v>
      </c>
      <c r="L7" s="9">
        <v>246320</v>
      </c>
    </row>
    <row r="8" spans="1:12" ht="30" x14ac:dyDescent="0.25">
      <c r="A8" s="31">
        <v>3</v>
      </c>
      <c r="B8" s="3" t="s">
        <v>163</v>
      </c>
      <c r="C8" s="1" t="s">
        <v>174</v>
      </c>
      <c r="D8" s="1" t="s">
        <v>175</v>
      </c>
      <c r="E8" s="3" t="s">
        <v>268</v>
      </c>
      <c r="F8" s="3" t="s">
        <v>262</v>
      </c>
      <c r="G8" s="9">
        <v>16189.74</v>
      </c>
      <c r="H8" s="6">
        <f t="shared" si="0"/>
        <v>1790585.2439999999</v>
      </c>
      <c r="I8" s="11">
        <f t="shared" si="1"/>
        <v>0.2747704984438038</v>
      </c>
      <c r="J8" s="15">
        <v>492000</v>
      </c>
      <c r="K8" s="21">
        <f t="shared" si="2"/>
        <v>1298585.2439999999</v>
      </c>
      <c r="L8" s="9">
        <v>492000</v>
      </c>
    </row>
    <row r="9" spans="1:12" ht="21" customHeight="1" x14ac:dyDescent="0.25">
      <c r="A9" s="31">
        <v>4</v>
      </c>
      <c r="B9" s="3" t="s">
        <v>162</v>
      </c>
      <c r="C9" s="1" t="s">
        <v>174</v>
      </c>
      <c r="D9" s="1" t="s">
        <v>175</v>
      </c>
      <c r="E9" s="3" t="s">
        <v>258</v>
      </c>
      <c r="F9" s="3" t="s">
        <v>3</v>
      </c>
      <c r="G9" s="9">
        <v>4587.93</v>
      </c>
      <c r="H9" s="6">
        <f t="shared" si="0"/>
        <v>507425.05800000002</v>
      </c>
      <c r="I9" s="11">
        <f t="shared" si="1"/>
        <v>7.2404780609001768E-2</v>
      </c>
      <c r="J9" s="15">
        <v>36740</v>
      </c>
      <c r="K9" s="21">
        <f t="shared" si="2"/>
        <v>470685.05800000002</v>
      </c>
      <c r="L9" s="9">
        <v>36740</v>
      </c>
    </row>
    <row r="10" spans="1:12" x14ac:dyDescent="0.25">
      <c r="A10" s="31">
        <v>5</v>
      </c>
      <c r="B10" s="3" t="s">
        <v>164</v>
      </c>
      <c r="C10" s="1" t="s">
        <v>210</v>
      </c>
      <c r="D10" s="1" t="s">
        <v>319</v>
      </c>
      <c r="E10" s="3" t="s">
        <v>320</v>
      </c>
      <c r="F10" s="3" t="s">
        <v>191</v>
      </c>
      <c r="G10" s="9">
        <v>5930.55</v>
      </c>
      <c r="H10" s="6">
        <f t="shared" si="0"/>
        <v>655918.82999999996</v>
      </c>
      <c r="I10" s="11">
        <f t="shared" si="1"/>
        <v>0.27068898143997483</v>
      </c>
      <c r="J10" s="15">
        <v>177550</v>
      </c>
      <c r="K10" s="21">
        <f t="shared" si="2"/>
        <v>478368.82999999996</v>
      </c>
      <c r="L10" s="9">
        <v>177550</v>
      </c>
    </row>
    <row r="11" spans="1:12" x14ac:dyDescent="0.25">
      <c r="A11" s="31">
        <v>6</v>
      </c>
      <c r="B11" s="3" t="s">
        <v>23</v>
      </c>
      <c r="C11" s="1" t="s">
        <v>174</v>
      </c>
      <c r="D11" s="1" t="s">
        <v>175</v>
      </c>
      <c r="E11" s="3" t="s">
        <v>188</v>
      </c>
      <c r="F11" s="3" t="s">
        <v>204</v>
      </c>
      <c r="G11" s="9">
        <v>4575.51</v>
      </c>
      <c r="H11" s="6">
        <f t="shared" si="0"/>
        <v>506051.40600000008</v>
      </c>
      <c r="I11" s="11">
        <f t="shared" si="1"/>
        <v>0.37596970929075924</v>
      </c>
      <c r="J11" s="15">
        <v>190260</v>
      </c>
      <c r="K11" s="21">
        <f t="shared" si="2"/>
        <v>315791.40600000008</v>
      </c>
      <c r="L11" s="9">
        <v>190260</v>
      </c>
    </row>
    <row r="12" spans="1:12" x14ac:dyDescent="0.25">
      <c r="A12" s="31">
        <v>7</v>
      </c>
      <c r="B12" s="3" t="s">
        <v>24</v>
      </c>
      <c r="C12" s="1" t="s">
        <v>174</v>
      </c>
      <c r="D12" s="1" t="s">
        <v>175</v>
      </c>
      <c r="E12" s="3" t="s">
        <v>273</v>
      </c>
      <c r="F12" s="3" t="s">
        <v>176</v>
      </c>
      <c r="G12" s="9">
        <v>1950.75</v>
      </c>
      <c r="H12" s="6">
        <f t="shared" si="0"/>
        <v>215752.95</v>
      </c>
      <c r="I12" s="11">
        <f t="shared" si="1"/>
        <v>0.3363569304614375</v>
      </c>
      <c r="J12" s="15">
        <v>72570</v>
      </c>
      <c r="K12" s="21">
        <f t="shared" si="2"/>
        <v>143182.95000000001</v>
      </c>
      <c r="L12" s="9">
        <v>72570</v>
      </c>
    </row>
    <row r="13" spans="1:12" x14ac:dyDescent="0.25">
      <c r="A13" s="31">
        <v>8</v>
      </c>
      <c r="B13" s="3" t="s">
        <v>25</v>
      </c>
      <c r="C13" s="1" t="s">
        <v>174</v>
      </c>
      <c r="D13" s="1" t="s">
        <v>175</v>
      </c>
      <c r="E13" s="3" t="s">
        <v>269</v>
      </c>
      <c r="F13" s="3" t="s">
        <v>275</v>
      </c>
      <c r="G13" s="9">
        <v>9372.15</v>
      </c>
      <c r="H13" s="6">
        <f t="shared" si="0"/>
        <v>1036559.79</v>
      </c>
      <c r="I13" s="11">
        <f t="shared" si="1"/>
        <v>0.33446213459621077</v>
      </c>
      <c r="J13" s="15">
        <v>346690</v>
      </c>
      <c r="K13" s="21">
        <f t="shared" si="2"/>
        <v>689869.79</v>
      </c>
      <c r="L13" s="9">
        <v>346690</v>
      </c>
    </row>
    <row r="14" spans="1:12" x14ac:dyDescent="0.25">
      <c r="A14" s="31">
        <v>9</v>
      </c>
      <c r="B14" s="3" t="s">
        <v>26</v>
      </c>
      <c r="C14" s="1" t="s">
        <v>174</v>
      </c>
      <c r="D14" s="1" t="s">
        <v>175</v>
      </c>
      <c r="E14" s="3" t="s">
        <v>276</v>
      </c>
      <c r="F14" s="3" t="s">
        <v>242</v>
      </c>
      <c r="G14" s="9">
        <v>5251.41</v>
      </c>
      <c r="H14" s="6">
        <f t="shared" si="0"/>
        <v>580805.946</v>
      </c>
      <c r="I14" s="11">
        <f t="shared" si="1"/>
        <v>0.49581103978573937</v>
      </c>
      <c r="J14" s="15">
        <v>287970</v>
      </c>
      <c r="K14" s="21">
        <f t="shared" si="2"/>
        <v>292835.946</v>
      </c>
      <c r="L14" s="9">
        <v>287970</v>
      </c>
    </row>
    <row r="15" spans="1:12" ht="23.25" customHeight="1" x14ac:dyDescent="0.25">
      <c r="A15" s="31">
        <v>10</v>
      </c>
      <c r="B15" s="3" t="s">
        <v>27</v>
      </c>
      <c r="C15" s="1" t="s">
        <v>174</v>
      </c>
      <c r="D15" s="1" t="s">
        <v>175</v>
      </c>
      <c r="E15" s="3" t="s">
        <v>277</v>
      </c>
      <c r="F15" s="3" t="s">
        <v>250</v>
      </c>
      <c r="G15" s="9">
        <v>7166.61</v>
      </c>
      <c r="H15" s="6">
        <f t="shared" si="0"/>
        <v>792627.06599999999</v>
      </c>
      <c r="I15" s="11">
        <f t="shared" si="1"/>
        <v>0</v>
      </c>
      <c r="J15" s="15"/>
      <c r="K15" s="21">
        <f t="shared" si="2"/>
        <v>792627.06599999999</v>
      </c>
      <c r="L15" s="9"/>
    </row>
    <row r="16" spans="1:12" x14ac:dyDescent="0.25">
      <c r="A16" s="31">
        <v>11</v>
      </c>
      <c r="B16" s="3" t="s">
        <v>28</v>
      </c>
      <c r="C16" s="1" t="s">
        <v>174</v>
      </c>
      <c r="D16" s="1" t="s">
        <v>175</v>
      </c>
      <c r="E16" s="3" t="s">
        <v>187</v>
      </c>
      <c r="F16" s="3" t="s">
        <v>16</v>
      </c>
      <c r="G16" s="9">
        <v>24511.14</v>
      </c>
      <c r="H16" s="6">
        <f t="shared" si="0"/>
        <v>2710932.0839999998</v>
      </c>
      <c r="I16" s="11">
        <f t="shared" si="1"/>
        <v>0.47995669374356781</v>
      </c>
      <c r="J16" s="15">
        <v>1301130</v>
      </c>
      <c r="K16" s="21">
        <f t="shared" si="2"/>
        <v>1409802.0839999998</v>
      </c>
      <c r="L16" s="9">
        <v>1301130</v>
      </c>
    </row>
    <row r="17" spans="1:12" x14ac:dyDescent="0.25">
      <c r="A17" s="31">
        <v>12</v>
      </c>
      <c r="B17" s="3" t="s">
        <v>29</v>
      </c>
      <c r="C17" s="2" t="s">
        <v>306</v>
      </c>
      <c r="D17" s="2" t="s">
        <v>306</v>
      </c>
      <c r="E17" s="3" t="s">
        <v>252</v>
      </c>
      <c r="F17" s="3" t="s">
        <v>2</v>
      </c>
      <c r="G17" s="9">
        <v>2759.94</v>
      </c>
      <c r="H17" s="6">
        <f t="shared" si="0"/>
        <v>305249.364</v>
      </c>
      <c r="I17" s="11">
        <f t="shared" si="1"/>
        <v>0</v>
      </c>
      <c r="J17" s="15"/>
      <c r="K17" s="21">
        <f t="shared" si="2"/>
        <v>305249.364</v>
      </c>
      <c r="L17" s="9"/>
    </row>
    <row r="18" spans="1:12" x14ac:dyDescent="0.25">
      <c r="A18" s="31">
        <v>13</v>
      </c>
      <c r="B18" s="3" t="s">
        <v>30</v>
      </c>
      <c r="C18" s="1" t="s">
        <v>350</v>
      </c>
      <c r="D18" s="1" t="s">
        <v>351</v>
      </c>
      <c r="E18" s="1" t="s">
        <v>243</v>
      </c>
      <c r="F18" s="1">
        <v>11</v>
      </c>
      <c r="G18" s="9">
        <v>6477.75</v>
      </c>
      <c r="H18" s="6">
        <f t="shared" si="0"/>
        <v>716439.15000000014</v>
      </c>
      <c r="I18" s="11">
        <f t="shared" si="1"/>
        <v>0.39833110739411709</v>
      </c>
      <c r="J18" s="15">
        <v>285380</v>
      </c>
      <c r="K18" s="21">
        <f t="shared" si="2"/>
        <v>431059.15000000014</v>
      </c>
      <c r="L18" s="9">
        <v>285380</v>
      </c>
    </row>
    <row r="19" spans="1:12" x14ac:dyDescent="0.25">
      <c r="A19" s="31">
        <v>14</v>
      </c>
      <c r="B19" s="3" t="s">
        <v>31</v>
      </c>
      <c r="C19" s="3" t="s">
        <v>347</v>
      </c>
      <c r="D19" s="3" t="s">
        <v>347</v>
      </c>
      <c r="E19" s="3" t="s">
        <v>274</v>
      </c>
      <c r="F19" s="3" t="s">
        <v>10</v>
      </c>
      <c r="G19" s="9">
        <v>3345.48</v>
      </c>
      <c r="H19" s="6">
        <f t="shared" si="0"/>
        <v>370010.08799999999</v>
      </c>
      <c r="I19" s="11">
        <f t="shared" si="1"/>
        <v>0</v>
      </c>
      <c r="J19" s="15"/>
      <c r="K19" s="21">
        <f t="shared" si="2"/>
        <v>370010.08799999999</v>
      </c>
      <c r="L19" s="9"/>
    </row>
    <row r="20" spans="1:12" x14ac:dyDescent="0.25">
      <c r="A20" s="31">
        <v>15</v>
      </c>
      <c r="B20" s="3" t="s">
        <v>32</v>
      </c>
      <c r="C20" s="3" t="s">
        <v>347</v>
      </c>
      <c r="D20" s="3" t="s">
        <v>347</v>
      </c>
      <c r="E20" s="3" t="s">
        <v>274</v>
      </c>
      <c r="F20" s="3" t="s">
        <v>20</v>
      </c>
      <c r="G20" s="9">
        <v>9255.15</v>
      </c>
      <c r="H20" s="6">
        <f t="shared" si="0"/>
        <v>1023619.59</v>
      </c>
      <c r="I20" s="11">
        <f t="shared" si="1"/>
        <v>0</v>
      </c>
      <c r="J20" s="15"/>
      <c r="K20" s="21">
        <f t="shared" si="2"/>
        <v>1023619.59</v>
      </c>
      <c r="L20" s="9"/>
    </row>
    <row r="21" spans="1:12" x14ac:dyDescent="0.25">
      <c r="A21" s="31">
        <v>16</v>
      </c>
      <c r="B21" s="3" t="s">
        <v>33</v>
      </c>
      <c r="C21" s="3" t="s">
        <v>322</v>
      </c>
      <c r="D21" s="3" t="s">
        <v>370</v>
      </c>
      <c r="E21" s="3" t="s">
        <v>361</v>
      </c>
      <c r="F21" s="3" t="s">
        <v>179</v>
      </c>
      <c r="G21" s="9">
        <v>754.92</v>
      </c>
      <c r="H21" s="6">
        <f t="shared" si="0"/>
        <v>83494.152000000002</v>
      </c>
      <c r="I21" s="11">
        <f t="shared" si="1"/>
        <v>0.11210365966708662</v>
      </c>
      <c r="J21" s="15">
        <v>9360</v>
      </c>
      <c r="K21" s="21">
        <f t="shared" si="2"/>
        <v>74134.152000000002</v>
      </c>
      <c r="L21" s="9">
        <v>9360</v>
      </c>
    </row>
    <row r="22" spans="1:12" x14ac:dyDescent="0.25">
      <c r="A22" s="31">
        <v>17</v>
      </c>
      <c r="B22" s="3" t="s">
        <v>34</v>
      </c>
      <c r="C22" s="3" t="s">
        <v>322</v>
      </c>
      <c r="D22" s="3" t="s">
        <v>370</v>
      </c>
      <c r="E22" s="3" t="s">
        <v>361</v>
      </c>
      <c r="F22" s="3" t="s">
        <v>178</v>
      </c>
      <c r="G22" s="9">
        <v>754.92</v>
      </c>
      <c r="H22" s="6">
        <f t="shared" si="0"/>
        <v>83494.152000000002</v>
      </c>
      <c r="I22" s="11">
        <f t="shared" si="1"/>
        <v>0.44565995472353559</v>
      </c>
      <c r="J22" s="15">
        <v>37210</v>
      </c>
      <c r="K22" s="21">
        <f t="shared" si="2"/>
        <v>46284.152000000002</v>
      </c>
      <c r="L22" s="9">
        <v>37210</v>
      </c>
    </row>
    <row r="23" spans="1:12" x14ac:dyDescent="0.25">
      <c r="A23" s="31">
        <v>18</v>
      </c>
      <c r="B23" s="3" t="s">
        <v>35</v>
      </c>
      <c r="C23" s="2" t="s">
        <v>306</v>
      </c>
      <c r="D23" s="2" t="s">
        <v>307</v>
      </c>
      <c r="E23" s="3" t="s">
        <v>285</v>
      </c>
      <c r="F23" s="3" t="s">
        <v>184</v>
      </c>
      <c r="G23" s="9">
        <v>3261.02</v>
      </c>
      <c r="H23" s="6">
        <f t="shared" si="0"/>
        <v>360668.81200000003</v>
      </c>
      <c r="I23" s="11">
        <f t="shared" si="1"/>
        <v>8.0600259941522187E-2</v>
      </c>
      <c r="J23" s="15">
        <v>29070</v>
      </c>
      <c r="K23" s="21">
        <f t="shared" si="2"/>
        <v>331598.81200000003</v>
      </c>
      <c r="L23" s="9">
        <v>29070</v>
      </c>
    </row>
    <row r="24" spans="1:12" x14ac:dyDescent="0.25">
      <c r="A24" s="31">
        <v>19</v>
      </c>
      <c r="B24" s="3" t="s">
        <v>36</v>
      </c>
      <c r="C24" s="2" t="s">
        <v>324</v>
      </c>
      <c r="D24" s="2" t="s">
        <v>324</v>
      </c>
      <c r="E24" s="2" t="s">
        <v>325</v>
      </c>
      <c r="F24" s="2">
        <v>47</v>
      </c>
      <c r="G24" s="9">
        <v>6622.02</v>
      </c>
      <c r="H24" s="6">
        <f t="shared" si="0"/>
        <v>732395.41200000001</v>
      </c>
      <c r="I24" s="11">
        <f t="shared" si="1"/>
        <v>7.0207976671486844E-2</v>
      </c>
      <c r="J24" s="15">
        <v>51420</v>
      </c>
      <c r="K24" s="21">
        <f t="shared" si="2"/>
        <v>680975.41200000001</v>
      </c>
      <c r="L24" s="9">
        <v>51420</v>
      </c>
    </row>
    <row r="25" spans="1:12" x14ac:dyDescent="0.25">
      <c r="A25" s="31">
        <v>20</v>
      </c>
      <c r="B25" s="3" t="s">
        <v>37</v>
      </c>
      <c r="C25" s="2" t="s">
        <v>324</v>
      </c>
      <c r="D25" s="2" t="s">
        <v>324</v>
      </c>
      <c r="E25" s="2" t="s">
        <v>325</v>
      </c>
      <c r="F25" s="2">
        <v>51</v>
      </c>
      <c r="G25" s="9">
        <v>7167.04</v>
      </c>
      <c r="H25" s="6">
        <f t="shared" si="0"/>
        <v>792674.62400000007</v>
      </c>
      <c r="I25" s="11">
        <f t="shared" si="1"/>
        <v>0.10933868371191859</v>
      </c>
      <c r="J25" s="15">
        <v>86670</v>
      </c>
      <c r="K25" s="21">
        <f t="shared" si="2"/>
        <v>706004.62400000007</v>
      </c>
      <c r="L25" s="9">
        <v>86670</v>
      </c>
    </row>
    <row r="26" spans="1:12" x14ac:dyDescent="0.25">
      <c r="A26" s="31">
        <v>21</v>
      </c>
      <c r="B26" s="3" t="s">
        <v>38</v>
      </c>
      <c r="C26" s="2" t="s">
        <v>324</v>
      </c>
      <c r="D26" s="2" t="s">
        <v>324</v>
      </c>
      <c r="E26" s="2" t="s">
        <v>288</v>
      </c>
      <c r="F26" s="2">
        <v>27</v>
      </c>
      <c r="G26" s="9">
        <v>2872.73</v>
      </c>
      <c r="H26" s="6">
        <f t="shared" si="0"/>
        <v>317723.93800000002</v>
      </c>
      <c r="I26" s="11">
        <f t="shared" si="1"/>
        <v>0.13540056273632112</v>
      </c>
      <c r="J26" s="15">
        <v>43020</v>
      </c>
      <c r="K26" s="21">
        <f t="shared" si="2"/>
        <v>274703.93800000002</v>
      </c>
      <c r="L26" s="9">
        <v>43020</v>
      </c>
    </row>
    <row r="27" spans="1:12" x14ac:dyDescent="0.25">
      <c r="A27" s="31">
        <v>22</v>
      </c>
      <c r="B27" s="3" t="s">
        <v>39</v>
      </c>
      <c r="C27" s="2" t="s">
        <v>324</v>
      </c>
      <c r="D27" s="2" t="s">
        <v>324</v>
      </c>
      <c r="E27" s="2" t="s">
        <v>288</v>
      </c>
      <c r="F27" s="2" t="s">
        <v>259</v>
      </c>
      <c r="G27" s="9">
        <v>2617.8200000000002</v>
      </c>
      <c r="H27" s="6">
        <f t="shared" si="0"/>
        <v>289530.89200000005</v>
      </c>
      <c r="I27" s="11">
        <f t="shared" si="1"/>
        <v>0.22809310448295786</v>
      </c>
      <c r="J27" s="15">
        <v>66040</v>
      </c>
      <c r="K27" s="21">
        <f t="shared" si="2"/>
        <v>223490.89200000005</v>
      </c>
      <c r="L27" s="9">
        <v>66040</v>
      </c>
    </row>
    <row r="28" spans="1:12" x14ac:dyDescent="0.25">
      <c r="A28" s="31">
        <v>23</v>
      </c>
      <c r="B28" s="3" t="s">
        <v>40</v>
      </c>
      <c r="C28" s="3" t="s">
        <v>337</v>
      </c>
      <c r="D28" s="3" t="s">
        <v>337</v>
      </c>
      <c r="E28" s="3" t="s">
        <v>338</v>
      </c>
      <c r="F28" s="3" t="s">
        <v>5</v>
      </c>
      <c r="G28" s="9">
        <v>5157.54</v>
      </c>
      <c r="H28" s="6">
        <f t="shared" si="0"/>
        <v>570423.924</v>
      </c>
      <c r="I28" s="11">
        <f t="shared" si="1"/>
        <v>0.39879112784196619</v>
      </c>
      <c r="J28" s="15">
        <v>227480</v>
      </c>
      <c r="K28" s="21">
        <f t="shared" si="2"/>
        <v>342943.924</v>
      </c>
      <c r="L28" s="9">
        <v>227480</v>
      </c>
    </row>
    <row r="29" spans="1:12" ht="30" x14ac:dyDescent="0.25">
      <c r="A29" s="31">
        <v>24</v>
      </c>
      <c r="B29" s="3" t="s">
        <v>41</v>
      </c>
      <c r="C29" s="1" t="s">
        <v>350</v>
      </c>
      <c r="D29" s="1" t="s">
        <v>351</v>
      </c>
      <c r="E29" s="1" t="s">
        <v>352</v>
      </c>
      <c r="F29" s="1">
        <v>50</v>
      </c>
      <c r="G29" s="9">
        <v>4188.6000000000004</v>
      </c>
      <c r="H29" s="6">
        <f t="shared" si="0"/>
        <v>463259.16000000003</v>
      </c>
      <c r="I29" s="11">
        <f t="shared" si="1"/>
        <v>0.37268556114465173</v>
      </c>
      <c r="J29" s="15">
        <v>172650</v>
      </c>
      <c r="K29" s="21">
        <f t="shared" si="2"/>
        <v>290609.16000000003</v>
      </c>
      <c r="L29" s="9">
        <v>172650</v>
      </c>
    </row>
    <row r="30" spans="1:12" x14ac:dyDescent="0.25">
      <c r="A30" s="31">
        <v>25</v>
      </c>
      <c r="B30" s="3" t="s">
        <v>42</v>
      </c>
      <c r="C30" s="3" t="s">
        <v>326</v>
      </c>
      <c r="D30" s="3" t="s">
        <v>327</v>
      </c>
      <c r="E30" s="3" t="s">
        <v>274</v>
      </c>
      <c r="F30" s="3" t="s">
        <v>191</v>
      </c>
      <c r="G30" s="9">
        <v>1154.6099999999999</v>
      </c>
      <c r="H30" s="6">
        <f t="shared" si="0"/>
        <v>127699.86599999999</v>
      </c>
      <c r="I30" s="11">
        <f t="shared" si="1"/>
        <v>0</v>
      </c>
      <c r="J30" s="15"/>
      <c r="K30" s="21">
        <f t="shared" si="2"/>
        <v>127699.86599999999</v>
      </c>
      <c r="L30" s="9"/>
    </row>
    <row r="31" spans="1:12" x14ac:dyDescent="0.25">
      <c r="A31" s="31">
        <v>26</v>
      </c>
      <c r="B31" s="3" t="s">
        <v>43</v>
      </c>
      <c r="C31" s="3" t="s">
        <v>334</v>
      </c>
      <c r="D31" s="3" t="s">
        <v>333</v>
      </c>
      <c r="E31" s="3" t="s">
        <v>308</v>
      </c>
      <c r="F31" s="3" t="s">
        <v>335</v>
      </c>
      <c r="G31" s="9">
        <v>1542.78</v>
      </c>
      <c r="H31" s="6">
        <f t="shared" si="0"/>
        <v>170631.46799999999</v>
      </c>
      <c r="I31" s="11">
        <f t="shared" si="1"/>
        <v>0</v>
      </c>
      <c r="J31" s="15"/>
      <c r="K31" s="21">
        <f t="shared" si="2"/>
        <v>170631.46799999999</v>
      </c>
      <c r="L31" s="9"/>
    </row>
    <row r="32" spans="1:12" x14ac:dyDescent="0.25">
      <c r="A32" s="31">
        <v>27</v>
      </c>
      <c r="B32" s="3" t="s">
        <v>44</v>
      </c>
      <c r="C32" s="2" t="s">
        <v>306</v>
      </c>
      <c r="D32" s="2" t="s">
        <v>306</v>
      </c>
      <c r="E32" s="3" t="s">
        <v>246</v>
      </c>
      <c r="F32" s="3" t="s">
        <v>309</v>
      </c>
      <c r="G32" s="9">
        <v>1546.47</v>
      </c>
      <c r="H32" s="6">
        <f t="shared" si="0"/>
        <v>171039.58200000002</v>
      </c>
      <c r="I32" s="11">
        <f t="shared" si="1"/>
        <v>0</v>
      </c>
      <c r="J32" s="15"/>
      <c r="K32" s="21">
        <f t="shared" si="2"/>
        <v>171039.58200000002</v>
      </c>
      <c r="L32" s="9"/>
    </row>
    <row r="33" spans="1:12" x14ac:dyDescent="0.25">
      <c r="A33" s="31">
        <v>28</v>
      </c>
      <c r="B33" s="3" t="s">
        <v>45</v>
      </c>
      <c r="C33" s="3" t="s">
        <v>323</v>
      </c>
      <c r="D33" s="3" t="s">
        <v>323</v>
      </c>
      <c r="E33" s="3" t="s">
        <v>270</v>
      </c>
      <c r="F33" s="3" t="s">
        <v>200</v>
      </c>
      <c r="G33" s="9">
        <v>9477.4500000000007</v>
      </c>
      <c r="H33" s="6">
        <f t="shared" si="0"/>
        <v>1048205.9700000001</v>
      </c>
      <c r="I33" s="11">
        <f t="shared" si="1"/>
        <v>0.40473915637019314</v>
      </c>
      <c r="J33" s="15">
        <v>424250</v>
      </c>
      <c r="K33" s="21">
        <f t="shared" si="2"/>
        <v>623955.97000000009</v>
      </c>
      <c r="L33" s="9">
        <v>424250</v>
      </c>
    </row>
    <row r="34" spans="1:12" x14ac:dyDescent="0.25">
      <c r="A34" s="31">
        <v>29</v>
      </c>
      <c r="B34" s="3" t="s">
        <v>46</v>
      </c>
      <c r="C34" s="3" t="s">
        <v>337</v>
      </c>
      <c r="D34" s="3" t="s">
        <v>337</v>
      </c>
      <c r="E34" s="3" t="s">
        <v>338</v>
      </c>
      <c r="F34" s="3" t="s">
        <v>228</v>
      </c>
      <c r="G34" s="9">
        <v>1463.58</v>
      </c>
      <c r="H34" s="6">
        <f t="shared" si="0"/>
        <v>161871.948</v>
      </c>
      <c r="I34" s="11">
        <f t="shared" si="1"/>
        <v>0</v>
      </c>
      <c r="J34" s="15"/>
      <c r="K34" s="21">
        <f t="shared" si="2"/>
        <v>161871.948</v>
      </c>
      <c r="L34" s="9"/>
    </row>
    <row r="35" spans="1:12" ht="45" x14ac:dyDescent="0.25">
      <c r="A35" s="31">
        <v>30</v>
      </c>
      <c r="B35" s="3" t="s">
        <v>47</v>
      </c>
      <c r="C35" s="3" t="s">
        <v>340</v>
      </c>
      <c r="D35" s="3" t="s">
        <v>341</v>
      </c>
      <c r="E35" s="3" t="s">
        <v>239</v>
      </c>
      <c r="F35" s="3" t="s">
        <v>9</v>
      </c>
      <c r="G35" s="9">
        <v>964.08</v>
      </c>
      <c r="H35" s="6">
        <f t="shared" si="0"/>
        <v>106627.24800000001</v>
      </c>
      <c r="I35" s="11">
        <f t="shared" si="1"/>
        <v>0</v>
      </c>
      <c r="J35" s="15"/>
      <c r="K35" s="21">
        <f t="shared" si="2"/>
        <v>106627.24800000001</v>
      </c>
      <c r="L35" s="9"/>
    </row>
    <row r="36" spans="1:12" ht="45" x14ac:dyDescent="0.25">
      <c r="A36" s="31">
        <v>31</v>
      </c>
      <c r="B36" s="3" t="s">
        <v>48</v>
      </c>
      <c r="C36" s="3" t="s">
        <v>340</v>
      </c>
      <c r="D36" s="3" t="s">
        <v>342</v>
      </c>
      <c r="E36" s="3" t="s">
        <v>257</v>
      </c>
      <c r="F36" s="3" t="s">
        <v>178</v>
      </c>
      <c r="G36" s="9">
        <v>1059.03</v>
      </c>
      <c r="H36" s="6">
        <f t="shared" si="0"/>
        <v>117128.71800000001</v>
      </c>
      <c r="I36" s="11">
        <f t="shared" si="1"/>
        <v>0</v>
      </c>
      <c r="J36" s="15"/>
      <c r="K36" s="21">
        <f t="shared" si="2"/>
        <v>117128.71800000001</v>
      </c>
      <c r="L36" s="9"/>
    </row>
    <row r="37" spans="1:12" ht="45" x14ac:dyDescent="0.25">
      <c r="A37" s="31">
        <v>32</v>
      </c>
      <c r="B37" s="3" t="s">
        <v>49</v>
      </c>
      <c r="C37" s="3" t="s">
        <v>340</v>
      </c>
      <c r="D37" s="3" t="s">
        <v>342</v>
      </c>
      <c r="E37" s="3" t="s">
        <v>274</v>
      </c>
      <c r="F37" s="3" t="s">
        <v>227</v>
      </c>
      <c r="G37" s="9">
        <v>2268.7199999999998</v>
      </c>
      <c r="H37" s="6">
        <f t="shared" si="0"/>
        <v>250920.43199999997</v>
      </c>
      <c r="I37" s="11">
        <f t="shared" si="1"/>
        <v>0</v>
      </c>
      <c r="J37" s="15"/>
      <c r="K37" s="21">
        <f t="shared" si="2"/>
        <v>250920.43199999997</v>
      </c>
      <c r="L37" s="9"/>
    </row>
    <row r="38" spans="1:12" x14ac:dyDescent="0.25">
      <c r="A38" s="31">
        <v>33</v>
      </c>
      <c r="B38" s="3" t="s">
        <v>50</v>
      </c>
      <c r="C38" s="2" t="s">
        <v>324</v>
      </c>
      <c r="D38" s="2" t="s">
        <v>324</v>
      </c>
      <c r="E38" s="2" t="s">
        <v>288</v>
      </c>
      <c r="F38" s="2" t="s">
        <v>218</v>
      </c>
      <c r="G38" s="9">
        <v>2853.54</v>
      </c>
      <c r="H38" s="6">
        <f t="shared" ref="H38:H69" si="3">PRODUCT(G38,12.2)+PRODUCT(G38,98.4)</f>
        <v>315601.52399999998</v>
      </c>
      <c r="I38" s="11">
        <f t="shared" ref="I38:I69" si="4">J38*100%/H38</f>
        <v>0.25126621378418945</v>
      </c>
      <c r="J38" s="15">
        <v>79300</v>
      </c>
      <c r="K38" s="21">
        <f t="shared" si="2"/>
        <v>236301.52399999998</v>
      </c>
      <c r="L38" s="9">
        <v>79300</v>
      </c>
    </row>
    <row r="39" spans="1:12" x14ac:dyDescent="0.25">
      <c r="A39" s="31">
        <v>34</v>
      </c>
      <c r="B39" s="3" t="s">
        <v>51</v>
      </c>
      <c r="C39" s="2" t="s">
        <v>324</v>
      </c>
      <c r="D39" s="2" t="s">
        <v>324</v>
      </c>
      <c r="E39" s="2" t="s">
        <v>325</v>
      </c>
      <c r="F39" s="2">
        <v>49</v>
      </c>
      <c r="G39" s="9">
        <v>3168.14</v>
      </c>
      <c r="H39" s="6">
        <f t="shared" si="3"/>
        <v>350396.28400000004</v>
      </c>
      <c r="I39" s="11">
        <f t="shared" si="4"/>
        <v>0.1268278290302873</v>
      </c>
      <c r="J39" s="15">
        <v>44440</v>
      </c>
      <c r="K39" s="21">
        <f t="shared" si="2"/>
        <v>305956.28400000004</v>
      </c>
      <c r="L39" s="9">
        <v>44440</v>
      </c>
    </row>
    <row r="40" spans="1:12" ht="45" x14ac:dyDescent="0.25">
      <c r="A40" s="31">
        <v>35</v>
      </c>
      <c r="B40" s="3" t="s">
        <v>52</v>
      </c>
      <c r="C40" s="3" t="s">
        <v>340</v>
      </c>
      <c r="D40" s="3" t="s">
        <v>343</v>
      </c>
      <c r="E40" s="3" t="s">
        <v>274</v>
      </c>
      <c r="F40" s="3" t="s">
        <v>177</v>
      </c>
      <c r="G40" s="9">
        <v>841.59</v>
      </c>
      <c r="H40" s="6">
        <f t="shared" si="3"/>
        <v>93079.854000000007</v>
      </c>
      <c r="I40" s="11">
        <f t="shared" si="4"/>
        <v>0</v>
      </c>
      <c r="J40" s="15"/>
      <c r="K40" s="21">
        <f t="shared" si="2"/>
        <v>93079.854000000007</v>
      </c>
      <c r="L40" s="9"/>
    </row>
    <row r="41" spans="1:12" ht="30" x14ac:dyDescent="0.25">
      <c r="A41" s="31">
        <v>36</v>
      </c>
      <c r="B41" s="3" t="s">
        <v>53</v>
      </c>
      <c r="C41" s="1" t="s">
        <v>350</v>
      </c>
      <c r="D41" s="1" t="s">
        <v>351</v>
      </c>
      <c r="E41" s="1" t="s">
        <v>355</v>
      </c>
      <c r="F41" s="1" t="s">
        <v>356</v>
      </c>
      <c r="G41" s="9">
        <v>7509.6</v>
      </c>
      <c r="H41" s="6">
        <f t="shared" si="3"/>
        <v>830561.76000000013</v>
      </c>
      <c r="I41" s="11">
        <f t="shared" si="4"/>
        <v>0.41898148549482939</v>
      </c>
      <c r="J41" s="15">
        <v>347990</v>
      </c>
      <c r="K41" s="21">
        <f t="shared" si="2"/>
        <v>482571.76000000013</v>
      </c>
      <c r="L41" s="9">
        <v>347990</v>
      </c>
    </row>
    <row r="42" spans="1:12" x14ac:dyDescent="0.25">
      <c r="A42" s="31">
        <v>37</v>
      </c>
      <c r="B42" s="3" t="s">
        <v>54</v>
      </c>
      <c r="C42" s="1" t="s">
        <v>296</v>
      </c>
      <c r="D42" s="1" t="s">
        <v>316</v>
      </c>
      <c r="E42" s="3" t="s">
        <v>274</v>
      </c>
      <c r="F42" s="3" t="s">
        <v>220</v>
      </c>
      <c r="G42" s="9">
        <v>3288.96</v>
      </c>
      <c r="H42" s="6">
        <f t="shared" si="3"/>
        <v>363758.97600000002</v>
      </c>
      <c r="I42" s="11">
        <f t="shared" si="4"/>
        <v>0.40983181127054852</v>
      </c>
      <c r="J42" s="15">
        <v>149080</v>
      </c>
      <c r="K42" s="21">
        <f t="shared" si="2"/>
        <v>214678.97600000002</v>
      </c>
      <c r="L42" s="9">
        <v>149080</v>
      </c>
    </row>
    <row r="43" spans="1:12" ht="30" x14ac:dyDescent="0.25">
      <c r="A43" s="31">
        <v>38</v>
      </c>
      <c r="B43" s="3" t="s">
        <v>55</v>
      </c>
      <c r="C43" s="3" t="s">
        <v>328</v>
      </c>
      <c r="D43" s="3" t="s">
        <v>329</v>
      </c>
      <c r="E43" s="3" t="s">
        <v>330</v>
      </c>
      <c r="F43" s="3" t="s">
        <v>193</v>
      </c>
      <c r="G43" s="9">
        <v>9418.86</v>
      </c>
      <c r="H43" s="6">
        <f t="shared" si="3"/>
        <v>1041725.9160000002</v>
      </c>
      <c r="I43" s="11">
        <f t="shared" si="4"/>
        <v>0.33419539118003466</v>
      </c>
      <c r="J43" s="15">
        <v>348140</v>
      </c>
      <c r="K43" s="21">
        <f t="shared" si="2"/>
        <v>693585.9160000002</v>
      </c>
      <c r="L43" s="9">
        <v>348140</v>
      </c>
    </row>
    <row r="44" spans="1:12" x14ac:dyDescent="0.25">
      <c r="A44" s="31">
        <v>39</v>
      </c>
      <c r="B44" s="3" t="s">
        <v>56</v>
      </c>
      <c r="C44" s="1" t="s">
        <v>300</v>
      </c>
      <c r="D44" s="1" t="s">
        <v>301</v>
      </c>
      <c r="E44" s="3" t="s">
        <v>302</v>
      </c>
      <c r="F44" s="3" t="s">
        <v>200</v>
      </c>
      <c r="G44" s="9">
        <v>6534.72</v>
      </c>
      <c r="H44" s="6">
        <f t="shared" si="3"/>
        <v>722740.03200000012</v>
      </c>
      <c r="I44" s="11">
        <f t="shared" si="4"/>
        <v>0.49017625192235087</v>
      </c>
      <c r="J44" s="15">
        <v>354270</v>
      </c>
      <c r="K44" s="21">
        <f t="shared" si="2"/>
        <v>368470.03200000012</v>
      </c>
      <c r="L44" s="9">
        <v>354270</v>
      </c>
    </row>
    <row r="45" spans="1:12" ht="30" x14ac:dyDescent="0.25">
      <c r="A45" s="31">
        <v>40</v>
      </c>
      <c r="B45" s="3" t="s">
        <v>57</v>
      </c>
      <c r="C45" s="1" t="s">
        <v>357</v>
      </c>
      <c r="D45" s="1" t="s">
        <v>357</v>
      </c>
      <c r="E45" s="1" t="s">
        <v>321</v>
      </c>
      <c r="F45" s="1" t="s">
        <v>358</v>
      </c>
      <c r="G45" s="9">
        <v>1604.16</v>
      </c>
      <c r="H45" s="6">
        <f t="shared" si="3"/>
        <v>177420.09600000002</v>
      </c>
      <c r="I45" s="11">
        <f t="shared" si="4"/>
        <v>0.20561368651271611</v>
      </c>
      <c r="J45" s="15">
        <v>36480</v>
      </c>
      <c r="K45" s="21">
        <f t="shared" si="2"/>
        <v>140940.09600000002</v>
      </c>
      <c r="L45" s="9">
        <v>36480</v>
      </c>
    </row>
    <row r="46" spans="1:12" x14ac:dyDescent="0.25">
      <c r="A46" s="31">
        <v>41</v>
      </c>
      <c r="B46" s="3" t="s">
        <v>58</v>
      </c>
      <c r="C46" s="3" t="s">
        <v>334</v>
      </c>
      <c r="D46" s="3" t="s">
        <v>333</v>
      </c>
      <c r="E46" s="3" t="s">
        <v>270</v>
      </c>
      <c r="F46" s="3" t="s">
        <v>204</v>
      </c>
      <c r="G46" s="9">
        <v>3763.53</v>
      </c>
      <c r="H46" s="6">
        <f t="shared" si="3"/>
        <v>416246.41800000001</v>
      </c>
      <c r="I46" s="11">
        <f t="shared" si="4"/>
        <v>0.42928897949098987</v>
      </c>
      <c r="J46" s="15">
        <v>178690</v>
      </c>
      <c r="K46" s="21">
        <f t="shared" si="2"/>
        <v>237556.41800000001</v>
      </c>
      <c r="L46" s="9">
        <v>178690</v>
      </c>
    </row>
    <row r="47" spans="1:12" x14ac:dyDescent="0.25">
      <c r="A47" s="31">
        <v>42</v>
      </c>
      <c r="B47" s="3" t="s">
        <v>59</v>
      </c>
      <c r="C47" s="3" t="s">
        <v>334</v>
      </c>
      <c r="D47" s="3" t="s">
        <v>333</v>
      </c>
      <c r="E47" s="3" t="s">
        <v>208</v>
      </c>
      <c r="F47" s="3" t="s">
        <v>202</v>
      </c>
      <c r="G47" s="9">
        <v>1566.72</v>
      </c>
      <c r="H47" s="6">
        <f t="shared" si="3"/>
        <v>173279.23200000002</v>
      </c>
      <c r="I47" s="11">
        <f t="shared" si="4"/>
        <v>0.1477961305830349</v>
      </c>
      <c r="J47" s="15">
        <v>25610</v>
      </c>
      <c r="K47" s="21">
        <f t="shared" si="2"/>
        <v>147669.23200000002</v>
      </c>
      <c r="L47" s="9">
        <v>25610</v>
      </c>
    </row>
    <row r="48" spans="1:12" ht="30" x14ac:dyDescent="0.25">
      <c r="A48" s="31">
        <v>43</v>
      </c>
      <c r="B48" s="3" t="s">
        <v>60</v>
      </c>
      <c r="C48" s="3" t="s">
        <v>334</v>
      </c>
      <c r="D48" s="3" t="s">
        <v>333</v>
      </c>
      <c r="E48" s="3" t="s">
        <v>336</v>
      </c>
      <c r="F48" s="3" t="s">
        <v>212</v>
      </c>
      <c r="G48" s="9">
        <v>2610.4499999999998</v>
      </c>
      <c r="H48" s="6">
        <f t="shared" si="3"/>
        <v>288715.77</v>
      </c>
      <c r="I48" s="11">
        <f t="shared" si="4"/>
        <v>0.33472366265271897</v>
      </c>
      <c r="J48" s="15">
        <v>96640</v>
      </c>
      <c r="K48" s="21">
        <f t="shared" si="2"/>
        <v>192075.77000000002</v>
      </c>
      <c r="L48" s="9">
        <v>96640</v>
      </c>
    </row>
    <row r="49" spans="1:12" ht="30" x14ac:dyDescent="0.25">
      <c r="A49" s="31">
        <v>44</v>
      </c>
      <c r="B49" s="3" t="s">
        <v>61</v>
      </c>
      <c r="C49" s="1" t="s">
        <v>357</v>
      </c>
      <c r="D49" s="1" t="s">
        <v>357</v>
      </c>
      <c r="E49" s="1" t="s">
        <v>359</v>
      </c>
      <c r="F49" s="1" t="s">
        <v>360</v>
      </c>
      <c r="G49" s="9">
        <v>1940.49</v>
      </c>
      <c r="H49" s="6">
        <f t="shared" si="3"/>
        <v>214618.19400000002</v>
      </c>
      <c r="I49" s="11">
        <f t="shared" si="4"/>
        <v>0</v>
      </c>
      <c r="J49" s="15"/>
      <c r="K49" s="21">
        <f t="shared" si="2"/>
        <v>214618.19400000002</v>
      </c>
      <c r="L49" s="9"/>
    </row>
    <row r="50" spans="1:12" x14ac:dyDescent="0.25">
      <c r="A50" s="31">
        <v>45</v>
      </c>
      <c r="B50" s="3" t="s">
        <v>62</v>
      </c>
      <c r="C50" s="3" t="s">
        <v>362</v>
      </c>
      <c r="D50" s="3" t="s">
        <v>363</v>
      </c>
      <c r="E50" s="3" t="s">
        <v>278</v>
      </c>
      <c r="F50" s="3" t="s">
        <v>16</v>
      </c>
      <c r="G50" s="9">
        <v>580.59</v>
      </c>
      <c r="H50" s="6">
        <f t="shared" si="3"/>
        <v>64213.254000000001</v>
      </c>
      <c r="I50" s="11">
        <f t="shared" si="4"/>
        <v>0</v>
      </c>
      <c r="J50" s="15"/>
      <c r="K50" s="21">
        <f t="shared" si="2"/>
        <v>64213.254000000001</v>
      </c>
      <c r="L50" s="9"/>
    </row>
    <row r="51" spans="1:12" x14ac:dyDescent="0.25">
      <c r="A51" s="31">
        <v>46</v>
      </c>
      <c r="B51" s="3" t="s">
        <v>63</v>
      </c>
      <c r="C51" s="3" t="s">
        <v>364</v>
      </c>
      <c r="D51" s="3" t="s">
        <v>365</v>
      </c>
      <c r="E51" s="3" t="s">
        <v>308</v>
      </c>
      <c r="F51" s="3" t="s">
        <v>200</v>
      </c>
      <c r="G51" s="9">
        <v>777.69</v>
      </c>
      <c r="H51" s="6">
        <f t="shared" si="3"/>
        <v>86012.51400000001</v>
      </c>
      <c r="I51" s="11">
        <f t="shared" si="4"/>
        <v>0.29600343968553222</v>
      </c>
      <c r="J51" s="15">
        <v>25460</v>
      </c>
      <c r="K51" s="21">
        <f t="shared" si="2"/>
        <v>60552.51400000001</v>
      </c>
      <c r="L51" s="9">
        <v>25460</v>
      </c>
    </row>
    <row r="52" spans="1:12" x14ac:dyDescent="0.25">
      <c r="A52" s="31">
        <v>47</v>
      </c>
      <c r="B52" s="3" t="s">
        <v>64</v>
      </c>
      <c r="C52" s="2" t="s">
        <v>306</v>
      </c>
      <c r="D52" s="2" t="s">
        <v>307</v>
      </c>
      <c r="E52" s="3" t="s">
        <v>253</v>
      </c>
      <c r="F52" s="3" t="s">
        <v>310</v>
      </c>
      <c r="G52" s="9">
        <v>475.92</v>
      </c>
      <c r="H52" s="6">
        <f t="shared" si="3"/>
        <v>52636.752000000008</v>
      </c>
      <c r="I52" s="11">
        <f t="shared" si="4"/>
        <v>0</v>
      </c>
      <c r="J52" s="15"/>
      <c r="K52" s="21">
        <f t="shared" si="2"/>
        <v>52636.752000000008</v>
      </c>
      <c r="L52" s="9"/>
    </row>
    <row r="53" spans="1:12" x14ac:dyDescent="0.25">
      <c r="A53" s="31">
        <v>48</v>
      </c>
      <c r="B53" s="3" t="s">
        <v>65</v>
      </c>
      <c r="C53" s="2" t="s">
        <v>306</v>
      </c>
      <c r="D53" s="2" t="s">
        <v>307</v>
      </c>
      <c r="E53" s="3" t="s">
        <v>311</v>
      </c>
      <c r="F53" s="3" t="s">
        <v>204</v>
      </c>
      <c r="G53" s="9">
        <v>3735.99</v>
      </c>
      <c r="H53" s="6">
        <f t="shared" si="3"/>
        <v>413200.49400000001</v>
      </c>
      <c r="I53" s="11">
        <f t="shared" si="4"/>
        <v>0</v>
      </c>
      <c r="J53" s="15"/>
      <c r="K53" s="21">
        <f t="shared" si="2"/>
        <v>413200.49400000001</v>
      </c>
      <c r="L53" s="9"/>
    </row>
    <row r="54" spans="1:12" x14ac:dyDescent="0.25">
      <c r="A54" s="31">
        <v>49</v>
      </c>
      <c r="B54" s="3" t="s">
        <v>66</v>
      </c>
      <c r="C54" s="1" t="s">
        <v>366</v>
      </c>
      <c r="D54" s="1" t="s">
        <v>367</v>
      </c>
      <c r="E54" s="1" t="s">
        <v>369</v>
      </c>
      <c r="F54" s="1">
        <v>5</v>
      </c>
      <c r="G54" s="9">
        <v>2970</v>
      </c>
      <c r="H54" s="6">
        <f t="shared" si="3"/>
        <v>328482</v>
      </c>
      <c r="I54" s="11">
        <f t="shared" si="4"/>
        <v>0.10143630396794953</v>
      </c>
      <c r="J54" s="15">
        <v>33320</v>
      </c>
      <c r="K54" s="21">
        <f t="shared" si="2"/>
        <v>295162</v>
      </c>
      <c r="L54" s="9">
        <v>33320</v>
      </c>
    </row>
    <row r="55" spans="1:12" x14ac:dyDescent="0.25">
      <c r="A55" s="31">
        <v>50</v>
      </c>
      <c r="B55" s="3" t="s">
        <v>67</v>
      </c>
      <c r="C55" s="1" t="s">
        <v>366</v>
      </c>
      <c r="D55" s="1" t="s">
        <v>367</v>
      </c>
      <c r="E55" s="1" t="s">
        <v>312</v>
      </c>
      <c r="F55" s="1">
        <v>1</v>
      </c>
      <c r="G55" s="9">
        <v>2379.15</v>
      </c>
      <c r="H55" s="6">
        <f t="shared" si="3"/>
        <v>263133.99</v>
      </c>
      <c r="I55" s="11">
        <f t="shared" si="4"/>
        <v>2.3562140337703998E-3</v>
      </c>
      <c r="J55" s="15">
        <v>620</v>
      </c>
      <c r="K55" s="21">
        <f t="shared" si="2"/>
        <v>262513.99</v>
      </c>
      <c r="L55" s="9">
        <v>620</v>
      </c>
    </row>
    <row r="56" spans="1:12" x14ac:dyDescent="0.25">
      <c r="A56" s="31">
        <v>51</v>
      </c>
      <c r="B56" s="3" t="s">
        <v>68</v>
      </c>
      <c r="C56" s="2" t="s">
        <v>324</v>
      </c>
      <c r="D56" s="2" t="s">
        <v>324</v>
      </c>
      <c r="E56" s="2" t="s">
        <v>288</v>
      </c>
      <c r="F56" s="2">
        <v>29</v>
      </c>
      <c r="G56" s="9">
        <v>11601.27</v>
      </c>
      <c r="H56" s="6">
        <f t="shared" si="3"/>
        <v>1283100.4620000001</v>
      </c>
      <c r="I56" s="11">
        <f t="shared" si="4"/>
        <v>0.31892280621749164</v>
      </c>
      <c r="J56" s="15">
        <v>409210</v>
      </c>
      <c r="K56" s="21">
        <f t="shared" si="2"/>
        <v>873890.46200000006</v>
      </c>
      <c r="L56" s="9">
        <v>409210</v>
      </c>
    </row>
    <row r="57" spans="1:12" ht="30" x14ac:dyDescent="0.25">
      <c r="A57" s="31">
        <v>52</v>
      </c>
      <c r="B57" s="3" t="s">
        <v>69</v>
      </c>
      <c r="C57" s="3" t="s">
        <v>371</v>
      </c>
      <c r="D57" s="3" t="s">
        <v>372</v>
      </c>
      <c r="E57" s="3" t="s">
        <v>373</v>
      </c>
      <c r="F57" s="3" t="s">
        <v>310</v>
      </c>
      <c r="G57" s="9">
        <v>1215.54</v>
      </c>
      <c r="H57" s="6">
        <f t="shared" si="3"/>
        <v>134438.72399999999</v>
      </c>
      <c r="I57" s="11">
        <f t="shared" si="4"/>
        <v>0.35346958514720805</v>
      </c>
      <c r="J57" s="15">
        <v>47520</v>
      </c>
      <c r="K57" s="21">
        <f t="shared" si="2"/>
        <v>86918.723999999987</v>
      </c>
      <c r="L57" s="9">
        <v>47520</v>
      </c>
    </row>
    <row r="58" spans="1:12" ht="30" x14ac:dyDescent="0.25">
      <c r="A58" s="31">
        <v>53</v>
      </c>
      <c r="B58" s="3" t="s">
        <v>70</v>
      </c>
      <c r="C58" s="3" t="s">
        <v>317</v>
      </c>
      <c r="D58" s="3" t="s">
        <v>317</v>
      </c>
      <c r="E58" s="3" t="s">
        <v>274</v>
      </c>
      <c r="F58" s="3" t="s">
        <v>318</v>
      </c>
      <c r="G58" s="9">
        <v>12203.58</v>
      </c>
      <c r="H58" s="6">
        <f t="shared" si="3"/>
        <v>1349715.9480000001</v>
      </c>
      <c r="I58" s="11">
        <f t="shared" si="4"/>
        <v>0</v>
      </c>
      <c r="J58" s="15"/>
      <c r="K58" s="21">
        <f t="shared" si="2"/>
        <v>1349715.9480000001</v>
      </c>
      <c r="L58" s="9"/>
    </row>
    <row r="59" spans="1:12" ht="30" x14ac:dyDescent="0.25">
      <c r="A59" s="31">
        <v>54</v>
      </c>
      <c r="B59" s="3" t="s">
        <v>71</v>
      </c>
      <c r="C59" s="3" t="s">
        <v>328</v>
      </c>
      <c r="D59" s="3" t="s">
        <v>329</v>
      </c>
      <c r="E59" s="3" t="s">
        <v>331</v>
      </c>
      <c r="F59" s="3" t="s">
        <v>332</v>
      </c>
      <c r="G59" s="9">
        <v>1275.3</v>
      </c>
      <c r="H59" s="6">
        <f t="shared" si="3"/>
        <v>141048.18</v>
      </c>
      <c r="I59" s="11">
        <f t="shared" si="4"/>
        <v>0.49174686266777778</v>
      </c>
      <c r="J59" s="15">
        <v>69360</v>
      </c>
      <c r="K59" s="21">
        <f t="shared" si="2"/>
        <v>71688.179999999993</v>
      </c>
      <c r="L59" s="9">
        <v>69360</v>
      </c>
    </row>
    <row r="60" spans="1:12" x14ac:dyDescent="0.25">
      <c r="A60" s="31">
        <v>55</v>
      </c>
      <c r="B60" s="3" t="s">
        <v>72</v>
      </c>
      <c r="C60" s="3" t="s">
        <v>347</v>
      </c>
      <c r="D60" s="3" t="s">
        <v>347</v>
      </c>
      <c r="E60" s="3" t="s">
        <v>274</v>
      </c>
      <c r="F60" s="3" t="s">
        <v>231</v>
      </c>
      <c r="G60" s="9">
        <v>5461.83</v>
      </c>
      <c r="H60" s="6">
        <f t="shared" si="3"/>
        <v>604078.39800000004</v>
      </c>
      <c r="I60" s="11">
        <f t="shared" si="4"/>
        <v>0</v>
      </c>
      <c r="J60" s="15"/>
      <c r="K60" s="21">
        <f t="shared" si="2"/>
        <v>604078.39800000004</v>
      </c>
      <c r="L60" s="9"/>
    </row>
    <row r="61" spans="1:12" x14ac:dyDescent="0.25">
      <c r="A61" s="31">
        <v>56</v>
      </c>
      <c r="B61" s="3" t="s">
        <v>73</v>
      </c>
      <c r="C61" s="1" t="s">
        <v>366</v>
      </c>
      <c r="D61" s="1" t="s">
        <v>367</v>
      </c>
      <c r="E61" s="1" t="s">
        <v>368</v>
      </c>
      <c r="F61" s="1">
        <v>120</v>
      </c>
      <c r="G61" s="9">
        <v>4307.42</v>
      </c>
      <c r="H61" s="6">
        <f t="shared" si="3"/>
        <v>476400.652</v>
      </c>
      <c r="I61" s="11">
        <f t="shared" si="4"/>
        <v>0.13975631586667098</v>
      </c>
      <c r="J61" s="15">
        <v>66580</v>
      </c>
      <c r="K61" s="21">
        <f t="shared" si="2"/>
        <v>409820.652</v>
      </c>
      <c r="L61" s="9">
        <v>66580</v>
      </c>
    </row>
    <row r="62" spans="1:12" x14ac:dyDescent="0.25">
      <c r="A62" s="31">
        <v>57</v>
      </c>
      <c r="B62" s="3" t="s">
        <v>74</v>
      </c>
      <c r="C62" s="3" t="s">
        <v>344</v>
      </c>
      <c r="D62" s="3" t="s">
        <v>345</v>
      </c>
      <c r="E62" s="3" t="s">
        <v>346</v>
      </c>
      <c r="F62" s="3" t="s">
        <v>15</v>
      </c>
      <c r="G62" s="9">
        <v>3966.39</v>
      </c>
      <c r="H62" s="6">
        <f t="shared" si="3"/>
        <v>438682.734</v>
      </c>
      <c r="I62" s="11">
        <f t="shared" si="4"/>
        <v>0</v>
      </c>
      <c r="J62" s="15"/>
      <c r="K62" s="21">
        <f t="shared" si="2"/>
        <v>438682.734</v>
      </c>
      <c r="L62" s="9"/>
    </row>
    <row r="63" spans="1:12" x14ac:dyDescent="0.25">
      <c r="A63" s="31">
        <v>58</v>
      </c>
      <c r="B63" s="3" t="s">
        <v>75</v>
      </c>
      <c r="C63" s="3" t="s">
        <v>344</v>
      </c>
      <c r="D63" s="3" t="s">
        <v>345</v>
      </c>
      <c r="E63" s="3" t="s">
        <v>330</v>
      </c>
      <c r="F63" s="3" t="s">
        <v>228</v>
      </c>
      <c r="G63" s="9">
        <v>1665</v>
      </c>
      <c r="H63" s="6">
        <f t="shared" si="3"/>
        <v>184149</v>
      </c>
      <c r="I63" s="11">
        <f t="shared" si="4"/>
        <v>0.30752271258600372</v>
      </c>
      <c r="J63" s="15">
        <v>56630</v>
      </c>
      <c r="K63" s="21">
        <f t="shared" si="2"/>
        <v>127519</v>
      </c>
      <c r="L63" s="9">
        <v>56630</v>
      </c>
    </row>
    <row r="64" spans="1:12" x14ac:dyDescent="0.25">
      <c r="A64" s="31">
        <v>59</v>
      </c>
      <c r="B64" s="3" t="s">
        <v>161</v>
      </c>
      <c r="C64" s="3" t="s">
        <v>337</v>
      </c>
      <c r="D64" s="3" t="s">
        <v>337</v>
      </c>
      <c r="E64" s="3" t="s">
        <v>339</v>
      </c>
      <c r="F64" s="3" t="s">
        <v>178</v>
      </c>
      <c r="G64" s="9">
        <v>4224.5</v>
      </c>
      <c r="H64" s="6">
        <f t="shared" si="3"/>
        <v>467229.70000000007</v>
      </c>
      <c r="I64" s="11">
        <f t="shared" si="4"/>
        <v>0</v>
      </c>
      <c r="J64" s="15"/>
      <c r="K64" s="21">
        <f t="shared" si="2"/>
        <v>467229.70000000007</v>
      </c>
      <c r="L64" s="9"/>
    </row>
    <row r="65" spans="1:12" x14ac:dyDescent="0.25">
      <c r="A65" s="31">
        <v>60</v>
      </c>
      <c r="B65" s="3" t="s">
        <v>76</v>
      </c>
      <c r="C65" s="3" t="s">
        <v>303</v>
      </c>
      <c r="D65" s="3" t="s">
        <v>304</v>
      </c>
      <c r="E65" s="3" t="s">
        <v>305</v>
      </c>
      <c r="F65" s="3" t="s">
        <v>200</v>
      </c>
      <c r="G65" s="9">
        <v>887.94</v>
      </c>
      <c r="H65" s="6">
        <f t="shared" si="3"/>
        <v>98206.164000000019</v>
      </c>
      <c r="I65" s="11">
        <f t="shared" si="4"/>
        <v>0</v>
      </c>
      <c r="J65" s="15"/>
      <c r="K65" s="21">
        <f t="shared" si="2"/>
        <v>98206.164000000019</v>
      </c>
      <c r="L65" s="9"/>
    </row>
    <row r="66" spans="1:12" x14ac:dyDescent="0.25">
      <c r="A66" s="31">
        <v>61</v>
      </c>
      <c r="B66" s="3" t="s">
        <v>77</v>
      </c>
      <c r="C66" s="3" t="s">
        <v>313</v>
      </c>
      <c r="D66" s="3" t="s">
        <v>314</v>
      </c>
      <c r="E66" s="3" t="s">
        <v>315</v>
      </c>
      <c r="F66" s="3" t="s">
        <v>237</v>
      </c>
      <c r="G66" s="9">
        <v>2257.92</v>
      </c>
      <c r="H66" s="6">
        <f t="shared" si="3"/>
        <v>249725.95200000002</v>
      </c>
      <c r="I66" s="11">
        <f t="shared" si="4"/>
        <v>0</v>
      </c>
      <c r="J66" s="15"/>
      <c r="K66" s="21">
        <f t="shared" si="2"/>
        <v>249725.95200000002</v>
      </c>
      <c r="L66" s="9"/>
    </row>
    <row r="67" spans="1:12" x14ac:dyDescent="0.25">
      <c r="A67" s="31">
        <v>62</v>
      </c>
      <c r="B67" s="3" t="s">
        <v>78</v>
      </c>
      <c r="C67" s="3" t="s">
        <v>348</v>
      </c>
      <c r="D67" s="3" t="s">
        <v>349</v>
      </c>
      <c r="E67" s="3" t="s">
        <v>238</v>
      </c>
      <c r="F67" s="3" t="s">
        <v>207</v>
      </c>
      <c r="G67" s="9">
        <v>2642.04</v>
      </c>
      <c r="H67" s="6">
        <f t="shared" si="3"/>
        <v>292209.62400000001</v>
      </c>
      <c r="I67" s="11">
        <f t="shared" si="4"/>
        <v>0</v>
      </c>
      <c r="J67" s="15"/>
      <c r="K67" s="21">
        <f t="shared" si="2"/>
        <v>292209.62400000001</v>
      </c>
      <c r="L67" s="9"/>
    </row>
    <row r="68" spans="1:12" x14ac:dyDescent="0.25">
      <c r="A68" s="31">
        <v>63</v>
      </c>
      <c r="B68" s="5" t="s">
        <v>79</v>
      </c>
      <c r="C68" s="2" t="s">
        <v>324</v>
      </c>
      <c r="D68" s="2" t="s">
        <v>324</v>
      </c>
      <c r="E68" s="2" t="s">
        <v>267</v>
      </c>
      <c r="F68" s="2">
        <v>3</v>
      </c>
      <c r="G68" s="9">
        <v>910.8</v>
      </c>
      <c r="H68" s="6">
        <f t="shared" si="3"/>
        <v>100734.48</v>
      </c>
      <c r="I68" s="11">
        <f t="shared" si="4"/>
        <v>0.44810873099260551</v>
      </c>
      <c r="J68" s="16">
        <v>45140</v>
      </c>
      <c r="K68" s="21">
        <f t="shared" si="2"/>
        <v>55594.479999999996</v>
      </c>
      <c r="L68" s="10">
        <v>45140</v>
      </c>
    </row>
    <row r="69" spans="1:12" x14ac:dyDescent="0.25">
      <c r="A69" s="31">
        <v>64</v>
      </c>
      <c r="B69" s="3" t="s">
        <v>80</v>
      </c>
      <c r="C69" s="3" t="s">
        <v>337</v>
      </c>
      <c r="D69" s="3" t="s">
        <v>337</v>
      </c>
      <c r="E69" s="3" t="s">
        <v>274</v>
      </c>
      <c r="F69" s="3" t="s">
        <v>1</v>
      </c>
      <c r="G69" s="9">
        <v>8530.2900000000009</v>
      </c>
      <c r="H69" s="6">
        <f t="shared" si="3"/>
        <v>943450.07400000002</v>
      </c>
      <c r="I69" s="11">
        <f t="shared" si="4"/>
        <v>0</v>
      </c>
      <c r="J69" s="15"/>
      <c r="K69" s="21">
        <f t="shared" si="2"/>
        <v>943450.07400000002</v>
      </c>
      <c r="L69" s="9"/>
    </row>
    <row r="70" spans="1:12" x14ac:dyDescent="0.25">
      <c r="A70" s="31">
        <v>65</v>
      </c>
      <c r="B70" s="3" t="s">
        <v>81</v>
      </c>
      <c r="C70" s="3" t="s">
        <v>347</v>
      </c>
      <c r="D70" s="3" t="s">
        <v>347</v>
      </c>
      <c r="E70" s="3" t="s">
        <v>274</v>
      </c>
      <c r="F70" s="3" t="s">
        <v>7</v>
      </c>
      <c r="G70" s="9">
        <v>5090.76</v>
      </c>
      <c r="H70" s="6">
        <f t="shared" ref="H70:H101" si="5">PRODUCT(G70,12.2)+PRODUCT(G70,98.4)</f>
        <v>563038.0560000001</v>
      </c>
      <c r="I70" s="11">
        <f t="shared" ref="I70:I101" si="6">J70*100%/H70</f>
        <v>0</v>
      </c>
      <c r="J70" s="15"/>
      <c r="K70" s="21">
        <f t="shared" si="2"/>
        <v>563038.0560000001</v>
      </c>
      <c r="L70" s="9"/>
    </row>
    <row r="71" spans="1:12" x14ac:dyDescent="0.25">
      <c r="A71" s="31">
        <v>66</v>
      </c>
      <c r="B71" s="3" t="s">
        <v>82</v>
      </c>
      <c r="C71" s="1" t="s">
        <v>350</v>
      </c>
      <c r="D71" s="1" t="s">
        <v>351</v>
      </c>
      <c r="E71" s="1" t="s">
        <v>353</v>
      </c>
      <c r="F71" s="1">
        <v>88</v>
      </c>
      <c r="G71" s="9">
        <v>4610.16</v>
      </c>
      <c r="H71" s="6">
        <f t="shared" si="5"/>
        <v>509883.696</v>
      </c>
      <c r="I71" s="11">
        <f t="shared" si="6"/>
        <v>0.49091587348970656</v>
      </c>
      <c r="J71" s="15">
        <v>250310</v>
      </c>
      <c r="K71" s="21">
        <f t="shared" ref="K71:K134" si="7">H71-J71</f>
        <v>259573.696</v>
      </c>
      <c r="L71" s="9">
        <v>250310</v>
      </c>
    </row>
    <row r="72" spans="1:12" x14ac:dyDescent="0.25">
      <c r="A72" s="31">
        <v>67</v>
      </c>
      <c r="B72" s="3" t="s">
        <v>83</v>
      </c>
      <c r="C72" s="1" t="s">
        <v>174</v>
      </c>
      <c r="D72" s="1" t="s">
        <v>175</v>
      </c>
      <c r="E72" s="3" t="s">
        <v>279</v>
      </c>
      <c r="F72" s="3" t="s">
        <v>205</v>
      </c>
      <c r="G72" s="9">
        <v>13032.09</v>
      </c>
      <c r="H72" s="6">
        <f t="shared" si="5"/>
        <v>1441349.1540000001</v>
      </c>
      <c r="I72" s="11">
        <f t="shared" si="6"/>
        <v>0.33209163697195326</v>
      </c>
      <c r="J72" s="15">
        <v>478660</v>
      </c>
      <c r="K72" s="21">
        <f t="shared" si="7"/>
        <v>962689.1540000001</v>
      </c>
      <c r="L72" s="9">
        <v>478660</v>
      </c>
    </row>
    <row r="73" spans="1:12" ht="30" x14ac:dyDescent="0.25">
      <c r="A73" s="31">
        <v>68</v>
      </c>
      <c r="B73" s="3" t="s">
        <v>84</v>
      </c>
      <c r="C73" s="1" t="s">
        <v>174</v>
      </c>
      <c r="D73" s="1" t="s">
        <v>175</v>
      </c>
      <c r="E73" s="3" t="s">
        <v>280</v>
      </c>
      <c r="F73" s="3" t="s">
        <v>234</v>
      </c>
      <c r="G73" s="9">
        <v>17654.490000000002</v>
      </c>
      <c r="H73" s="6">
        <f t="shared" si="5"/>
        <v>1952586.5940000003</v>
      </c>
      <c r="I73" s="11">
        <f t="shared" si="6"/>
        <v>0.47012511650994154</v>
      </c>
      <c r="J73" s="15">
        <v>917960</v>
      </c>
      <c r="K73" s="21">
        <f t="shared" si="7"/>
        <v>1034626.5940000003</v>
      </c>
      <c r="L73" s="9">
        <v>917960</v>
      </c>
    </row>
    <row r="74" spans="1:12" ht="30" x14ac:dyDescent="0.25">
      <c r="A74" s="31">
        <v>69</v>
      </c>
      <c r="B74" s="3" t="s">
        <v>85</v>
      </c>
      <c r="C74" s="1" t="s">
        <v>174</v>
      </c>
      <c r="D74" s="1" t="s">
        <v>175</v>
      </c>
      <c r="E74" s="3" t="s">
        <v>268</v>
      </c>
      <c r="F74" s="3" t="s">
        <v>250</v>
      </c>
      <c r="G74" s="9">
        <v>16253.28</v>
      </c>
      <c r="H74" s="6">
        <f t="shared" si="5"/>
        <v>1797612.7680000002</v>
      </c>
      <c r="I74" s="11">
        <f t="shared" si="6"/>
        <v>0.33831535402178448</v>
      </c>
      <c r="J74" s="15">
        <v>608160</v>
      </c>
      <c r="K74" s="21">
        <f t="shared" si="7"/>
        <v>1189452.7680000002</v>
      </c>
      <c r="L74" s="9">
        <v>608160</v>
      </c>
    </row>
    <row r="75" spans="1:12" x14ac:dyDescent="0.25">
      <c r="A75" s="31">
        <v>70</v>
      </c>
      <c r="B75" s="3" t="s">
        <v>86</v>
      </c>
      <c r="C75" s="1" t="s">
        <v>174</v>
      </c>
      <c r="D75" s="1" t="s">
        <v>175</v>
      </c>
      <c r="E75" s="3" t="s">
        <v>229</v>
      </c>
      <c r="F75" s="3" t="s">
        <v>209</v>
      </c>
      <c r="G75" s="9">
        <v>3732.48</v>
      </c>
      <c r="H75" s="6">
        <f t="shared" si="5"/>
        <v>412812.288</v>
      </c>
      <c r="I75" s="11">
        <f t="shared" si="6"/>
        <v>0.28666782322138629</v>
      </c>
      <c r="J75" s="15">
        <v>118340</v>
      </c>
      <c r="K75" s="21">
        <f t="shared" si="7"/>
        <v>294472.288</v>
      </c>
      <c r="L75" s="9">
        <v>118340</v>
      </c>
    </row>
    <row r="76" spans="1:12" x14ac:dyDescent="0.25">
      <c r="A76" s="31">
        <v>71</v>
      </c>
      <c r="B76" s="3" t="s">
        <v>87</v>
      </c>
      <c r="C76" s="1" t="s">
        <v>174</v>
      </c>
      <c r="D76" s="1" t="s">
        <v>175</v>
      </c>
      <c r="E76" s="3" t="s">
        <v>281</v>
      </c>
      <c r="F76" s="3" t="s">
        <v>183</v>
      </c>
      <c r="G76" s="9">
        <v>8886.6</v>
      </c>
      <c r="H76" s="6">
        <f t="shared" si="5"/>
        <v>982857.96000000008</v>
      </c>
      <c r="I76" s="11">
        <f t="shared" si="6"/>
        <v>0.29632969549333454</v>
      </c>
      <c r="J76" s="15">
        <v>291250</v>
      </c>
      <c r="K76" s="21">
        <f t="shared" si="7"/>
        <v>691607.96000000008</v>
      </c>
      <c r="L76" s="9">
        <v>291250</v>
      </c>
    </row>
    <row r="77" spans="1:12" x14ac:dyDescent="0.25">
      <c r="A77" s="31">
        <v>72</v>
      </c>
      <c r="B77" s="3" t="s">
        <v>88</v>
      </c>
      <c r="C77" s="1" t="s">
        <v>174</v>
      </c>
      <c r="D77" s="1" t="s">
        <v>175</v>
      </c>
      <c r="E77" s="3" t="s">
        <v>192</v>
      </c>
      <c r="F77" s="3" t="s">
        <v>21</v>
      </c>
      <c r="G77" s="9">
        <v>18699.66</v>
      </c>
      <c r="H77" s="6">
        <f t="shared" si="5"/>
        <v>2068182.3959999999</v>
      </c>
      <c r="I77" s="11">
        <f t="shared" si="6"/>
        <v>0.20570236011234283</v>
      </c>
      <c r="J77" s="15">
        <v>425430</v>
      </c>
      <c r="K77" s="21">
        <f t="shared" si="7"/>
        <v>1642752.3959999999</v>
      </c>
      <c r="L77" s="9">
        <v>425430</v>
      </c>
    </row>
    <row r="78" spans="1:12" x14ac:dyDescent="0.25">
      <c r="A78" s="31">
        <v>73</v>
      </c>
      <c r="B78" s="3" t="s">
        <v>89</v>
      </c>
      <c r="C78" s="1" t="s">
        <v>174</v>
      </c>
      <c r="D78" s="1" t="s">
        <v>175</v>
      </c>
      <c r="E78" s="3" t="s">
        <v>224</v>
      </c>
      <c r="F78" s="3" t="s">
        <v>225</v>
      </c>
      <c r="G78" s="9">
        <v>12393.93</v>
      </c>
      <c r="H78" s="6">
        <f t="shared" si="5"/>
        <v>1370768.6580000001</v>
      </c>
      <c r="I78" s="11">
        <f t="shared" si="6"/>
        <v>0.32470832871931626</v>
      </c>
      <c r="J78" s="15">
        <v>445100</v>
      </c>
      <c r="K78" s="21">
        <f t="shared" si="7"/>
        <v>925668.65800000005</v>
      </c>
      <c r="L78" s="9">
        <v>445100</v>
      </c>
    </row>
    <row r="79" spans="1:12" x14ac:dyDescent="0.25">
      <c r="A79" s="31">
        <v>74</v>
      </c>
      <c r="B79" s="3" t="s">
        <v>90</v>
      </c>
      <c r="C79" s="1" t="s">
        <v>174</v>
      </c>
      <c r="D79" s="1" t="s">
        <v>175</v>
      </c>
      <c r="E79" s="3" t="s">
        <v>192</v>
      </c>
      <c r="F79" s="3" t="s">
        <v>10</v>
      </c>
      <c r="G79" s="9">
        <v>6068.61</v>
      </c>
      <c r="H79" s="6">
        <f t="shared" si="5"/>
        <v>671188.26600000006</v>
      </c>
      <c r="I79" s="11">
        <f t="shared" si="6"/>
        <v>5.0656427894107427E-4</v>
      </c>
      <c r="J79" s="15">
        <v>340</v>
      </c>
      <c r="K79" s="21">
        <f t="shared" si="7"/>
        <v>670848.26600000006</v>
      </c>
      <c r="L79" s="9">
        <v>340</v>
      </c>
    </row>
    <row r="80" spans="1:12" x14ac:dyDescent="0.25">
      <c r="A80" s="31">
        <v>75</v>
      </c>
      <c r="B80" s="3" t="s">
        <v>91</v>
      </c>
      <c r="C80" s="1" t="s">
        <v>174</v>
      </c>
      <c r="D80" s="1" t="s">
        <v>175</v>
      </c>
      <c r="E80" s="3" t="s">
        <v>263</v>
      </c>
      <c r="F80" s="3" t="s">
        <v>19</v>
      </c>
      <c r="G80" s="9">
        <v>7426.53</v>
      </c>
      <c r="H80" s="6">
        <f t="shared" si="5"/>
        <v>821374.21799999999</v>
      </c>
      <c r="I80" s="11">
        <f t="shared" si="6"/>
        <v>0.27458860414340397</v>
      </c>
      <c r="J80" s="15">
        <v>225540</v>
      </c>
      <c r="K80" s="21">
        <f t="shared" si="7"/>
        <v>595834.21799999999</v>
      </c>
      <c r="L80" s="9">
        <v>225540</v>
      </c>
    </row>
    <row r="81" spans="1:12" x14ac:dyDescent="0.25">
      <c r="A81" s="31">
        <v>76</v>
      </c>
      <c r="B81" s="3" t="s">
        <v>92</v>
      </c>
      <c r="C81" s="1" t="s">
        <v>174</v>
      </c>
      <c r="D81" s="1" t="s">
        <v>175</v>
      </c>
      <c r="E81" s="1" t="s">
        <v>180</v>
      </c>
      <c r="F81" s="3" t="s">
        <v>207</v>
      </c>
      <c r="G81" s="9">
        <v>2897.1</v>
      </c>
      <c r="H81" s="6">
        <f t="shared" si="5"/>
        <v>320419.26</v>
      </c>
      <c r="I81" s="11">
        <f t="shared" si="6"/>
        <v>3.4704530557869713E-2</v>
      </c>
      <c r="J81" s="15">
        <v>11120</v>
      </c>
      <c r="K81" s="21">
        <f t="shared" si="7"/>
        <v>309299.26</v>
      </c>
      <c r="L81" s="9">
        <v>11120</v>
      </c>
    </row>
    <row r="82" spans="1:12" x14ac:dyDescent="0.25">
      <c r="A82" s="31">
        <v>77</v>
      </c>
      <c r="B82" s="3" t="s">
        <v>93</v>
      </c>
      <c r="C82" s="1" t="s">
        <v>174</v>
      </c>
      <c r="D82" s="1" t="s">
        <v>175</v>
      </c>
      <c r="E82" s="3" t="s">
        <v>219</v>
      </c>
      <c r="F82" s="3" t="s">
        <v>220</v>
      </c>
      <c r="G82" s="9">
        <v>3238.38</v>
      </c>
      <c r="H82" s="6">
        <f t="shared" si="5"/>
        <v>358164.82799999998</v>
      </c>
      <c r="I82" s="11">
        <f t="shared" si="6"/>
        <v>1.7980548330111298E-2</v>
      </c>
      <c r="J82" s="15">
        <v>6440</v>
      </c>
      <c r="K82" s="21">
        <f t="shared" si="7"/>
        <v>351724.82799999998</v>
      </c>
      <c r="L82" s="9">
        <v>6440</v>
      </c>
    </row>
    <row r="83" spans="1:12" x14ac:dyDescent="0.25">
      <c r="A83" s="31">
        <v>78</v>
      </c>
      <c r="B83" s="3" t="s">
        <v>94</v>
      </c>
      <c r="C83" s="1" t="s">
        <v>174</v>
      </c>
      <c r="D83" s="1" t="s">
        <v>175</v>
      </c>
      <c r="E83" s="3" t="s">
        <v>281</v>
      </c>
      <c r="F83" s="3" t="s">
        <v>184</v>
      </c>
      <c r="G83" s="9">
        <v>9160.3799999999992</v>
      </c>
      <c r="H83" s="6">
        <f t="shared" si="5"/>
        <v>1013138.0279999999</v>
      </c>
      <c r="I83" s="11">
        <f t="shared" si="6"/>
        <v>0.47289706511737017</v>
      </c>
      <c r="J83" s="15">
        <v>479110</v>
      </c>
      <c r="K83" s="21">
        <f t="shared" si="7"/>
        <v>534028.02799999993</v>
      </c>
      <c r="L83" s="9">
        <v>479110</v>
      </c>
    </row>
    <row r="84" spans="1:12" x14ac:dyDescent="0.25">
      <c r="A84" s="31">
        <v>79</v>
      </c>
      <c r="B84" s="3" t="s">
        <v>95</v>
      </c>
      <c r="C84" s="1" t="s">
        <v>174</v>
      </c>
      <c r="D84" s="1" t="s">
        <v>175</v>
      </c>
      <c r="E84" s="1" t="s">
        <v>186</v>
      </c>
      <c r="F84" s="3" t="s">
        <v>5</v>
      </c>
      <c r="G84" s="9">
        <v>13276.08</v>
      </c>
      <c r="H84" s="6">
        <f t="shared" si="5"/>
        <v>1468334.4480000001</v>
      </c>
      <c r="I84" s="11">
        <f t="shared" si="6"/>
        <v>0.36429030234125515</v>
      </c>
      <c r="J84" s="15">
        <v>534900</v>
      </c>
      <c r="K84" s="21">
        <f t="shared" si="7"/>
        <v>933434.44800000009</v>
      </c>
      <c r="L84" s="9">
        <v>534900</v>
      </c>
    </row>
    <row r="85" spans="1:12" x14ac:dyDescent="0.25">
      <c r="A85" s="31">
        <v>80</v>
      </c>
      <c r="B85" s="3" t="s">
        <v>96</v>
      </c>
      <c r="C85" s="1" t="s">
        <v>174</v>
      </c>
      <c r="D85" s="1" t="s">
        <v>175</v>
      </c>
      <c r="E85" s="3" t="s">
        <v>241</v>
      </c>
      <c r="F85" s="3" t="s">
        <v>237</v>
      </c>
      <c r="G85" s="9">
        <v>1943.37</v>
      </c>
      <c r="H85" s="6">
        <f t="shared" si="5"/>
        <v>214936.72200000001</v>
      </c>
      <c r="I85" s="11">
        <f t="shared" si="6"/>
        <v>2.5123673375831981E-3</v>
      </c>
      <c r="J85" s="15">
        <v>540</v>
      </c>
      <c r="K85" s="21">
        <f t="shared" si="7"/>
        <v>214396.72200000001</v>
      </c>
      <c r="L85" s="9">
        <v>540</v>
      </c>
    </row>
    <row r="86" spans="1:12" x14ac:dyDescent="0.25">
      <c r="A86" s="31">
        <v>81</v>
      </c>
      <c r="B86" s="3" t="s">
        <v>97</v>
      </c>
      <c r="C86" s="1" t="s">
        <v>174</v>
      </c>
      <c r="D86" s="1" t="s">
        <v>175</v>
      </c>
      <c r="E86" s="3" t="s">
        <v>241</v>
      </c>
      <c r="F86" s="3" t="s">
        <v>6</v>
      </c>
      <c r="G86" s="9">
        <v>6777.81</v>
      </c>
      <c r="H86" s="6">
        <f t="shared" si="5"/>
        <v>749625.78600000008</v>
      </c>
      <c r="I86" s="11">
        <f t="shared" si="6"/>
        <v>0.16381506918973568</v>
      </c>
      <c r="J86" s="15">
        <v>122800</v>
      </c>
      <c r="K86" s="21">
        <f t="shared" si="7"/>
        <v>626825.78600000008</v>
      </c>
      <c r="L86" s="9">
        <v>122800</v>
      </c>
    </row>
    <row r="87" spans="1:12" x14ac:dyDescent="0.25">
      <c r="A87" s="31">
        <v>82</v>
      </c>
      <c r="B87" s="3" t="s">
        <v>98</v>
      </c>
      <c r="C87" s="1" t="s">
        <v>174</v>
      </c>
      <c r="D87" s="1" t="s">
        <v>175</v>
      </c>
      <c r="E87" s="3" t="s">
        <v>257</v>
      </c>
      <c r="F87" s="3" t="s">
        <v>197</v>
      </c>
      <c r="G87" s="9">
        <v>3567.15</v>
      </c>
      <c r="H87" s="6">
        <f t="shared" si="5"/>
        <v>394526.79000000004</v>
      </c>
      <c r="I87" s="11">
        <f t="shared" si="6"/>
        <v>6.5800347804010978E-2</v>
      </c>
      <c r="J87" s="15">
        <v>25960</v>
      </c>
      <c r="K87" s="21">
        <f t="shared" si="7"/>
        <v>368566.79000000004</v>
      </c>
      <c r="L87" s="9">
        <v>25960</v>
      </c>
    </row>
    <row r="88" spans="1:12" x14ac:dyDescent="0.25">
      <c r="A88" s="31">
        <v>83</v>
      </c>
      <c r="B88" s="3" t="s">
        <v>99</v>
      </c>
      <c r="C88" s="1" t="s">
        <v>174</v>
      </c>
      <c r="D88" s="1" t="s">
        <v>175</v>
      </c>
      <c r="E88" s="3" t="s">
        <v>282</v>
      </c>
      <c r="F88" s="3" t="s">
        <v>202</v>
      </c>
      <c r="G88" s="9">
        <v>9839.52</v>
      </c>
      <c r="H88" s="6">
        <f t="shared" si="5"/>
        <v>1088250.9120000002</v>
      </c>
      <c r="I88" s="11">
        <f t="shared" si="6"/>
        <v>5.2193845531093835E-3</v>
      </c>
      <c r="J88" s="15">
        <v>5680</v>
      </c>
      <c r="K88" s="21">
        <f t="shared" si="7"/>
        <v>1082570.9120000002</v>
      </c>
      <c r="L88" s="9">
        <v>5680</v>
      </c>
    </row>
    <row r="89" spans="1:12" x14ac:dyDescent="0.25">
      <c r="A89" s="31">
        <v>84</v>
      </c>
      <c r="B89" s="3" t="s">
        <v>100</v>
      </c>
      <c r="C89" s="1" t="s">
        <v>174</v>
      </c>
      <c r="D89" s="1" t="s">
        <v>175</v>
      </c>
      <c r="E89" s="3" t="s">
        <v>283</v>
      </c>
      <c r="F89" s="3" t="s">
        <v>11</v>
      </c>
      <c r="G89" s="9">
        <v>2139.39</v>
      </c>
      <c r="H89" s="6">
        <f t="shared" si="5"/>
        <v>236616.53399999999</v>
      </c>
      <c r="I89" s="11">
        <f t="shared" si="6"/>
        <v>0.46285860987212335</v>
      </c>
      <c r="J89" s="15">
        <v>109520</v>
      </c>
      <c r="K89" s="21">
        <f t="shared" si="7"/>
        <v>127096.53399999999</v>
      </c>
      <c r="L89" s="9">
        <v>109520</v>
      </c>
    </row>
    <row r="90" spans="1:12" x14ac:dyDescent="0.25">
      <c r="A90" s="31">
        <v>85</v>
      </c>
      <c r="B90" s="3" t="s">
        <v>101</v>
      </c>
      <c r="C90" s="1" t="s">
        <v>174</v>
      </c>
      <c r="D90" s="1" t="s">
        <v>175</v>
      </c>
      <c r="E90" s="3" t="s">
        <v>254</v>
      </c>
      <c r="F90" s="3" t="s">
        <v>214</v>
      </c>
      <c r="G90" s="9">
        <v>19173.060000000001</v>
      </c>
      <c r="H90" s="6">
        <f t="shared" si="5"/>
        <v>2120540.4360000002</v>
      </c>
      <c r="I90" s="11">
        <f t="shared" si="6"/>
        <v>4.7157789732428374E-5</v>
      </c>
      <c r="J90" s="15">
        <v>100</v>
      </c>
      <c r="K90" s="21">
        <f t="shared" si="7"/>
        <v>2120440.4360000002</v>
      </c>
      <c r="L90" s="9">
        <v>100</v>
      </c>
    </row>
    <row r="91" spans="1:12" x14ac:dyDescent="0.25">
      <c r="A91" s="31">
        <v>86</v>
      </c>
      <c r="B91" s="3" t="s">
        <v>102</v>
      </c>
      <c r="C91" s="1" t="s">
        <v>174</v>
      </c>
      <c r="D91" s="1" t="s">
        <v>175</v>
      </c>
      <c r="E91" s="3" t="s">
        <v>244</v>
      </c>
      <c r="F91" s="3" t="s">
        <v>183</v>
      </c>
      <c r="G91" s="9">
        <v>12678.75</v>
      </c>
      <c r="H91" s="6">
        <f t="shared" si="5"/>
        <v>1402269.75</v>
      </c>
      <c r="I91" s="11">
        <f t="shared" si="6"/>
        <v>4.0648384520881235E-4</v>
      </c>
      <c r="J91" s="15">
        <v>570</v>
      </c>
      <c r="K91" s="21">
        <f t="shared" si="7"/>
        <v>1401699.75</v>
      </c>
      <c r="L91" s="9">
        <v>570</v>
      </c>
    </row>
    <row r="92" spans="1:12" x14ac:dyDescent="0.25">
      <c r="A92" s="31">
        <v>87</v>
      </c>
      <c r="B92" s="3" t="s">
        <v>103</v>
      </c>
      <c r="C92" s="1" t="s">
        <v>174</v>
      </c>
      <c r="D92" s="1" t="s">
        <v>175</v>
      </c>
      <c r="E92" s="3" t="s">
        <v>235</v>
      </c>
      <c r="F92" s="3" t="s">
        <v>236</v>
      </c>
      <c r="G92" s="9">
        <v>9288.36</v>
      </c>
      <c r="H92" s="6">
        <f t="shared" si="5"/>
        <v>1027292.616</v>
      </c>
      <c r="I92" s="11">
        <f t="shared" si="6"/>
        <v>2.9202974432749157E-5</v>
      </c>
      <c r="J92" s="15">
        <v>30</v>
      </c>
      <c r="K92" s="21">
        <f t="shared" si="7"/>
        <v>1027262.616</v>
      </c>
      <c r="L92" s="9">
        <v>30</v>
      </c>
    </row>
    <row r="93" spans="1:12" x14ac:dyDescent="0.25">
      <c r="A93" s="31">
        <v>88</v>
      </c>
      <c r="B93" s="3" t="s">
        <v>104</v>
      </c>
      <c r="C93" s="1" t="s">
        <v>174</v>
      </c>
      <c r="D93" s="1" t="s">
        <v>175</v>
      </c>
      <c r="E93" s="3" t="s">
        <v>235</v>
      </c>
      <c r="F93" s="3" t="s">
        <v>190</v>
      </c>
      <c r="G93" s="9">
        <v>8841.15</v>
      </c>
      <c r="H93" s="6">
        <f t="shared" si="5"/>
        <v>977831.19000000006</v>
      </c>
      <c r="I93" s="11">
        <f t="shared" si="6"/>
        <v>2.9657470836044818E-4</v>
      </c>
      <c r="J93" s="15">
        <v>290</v>
      </c>
      <c r="K93" s="21">
        <f t="shared" si="7"/>
        <v>977541.19000000006</v>
      </c>
      <c r="L93" s="9">
        <v>290</v>
      </c>
    </row>
    <row r="94" spans="1:12" x14ac:dyDescent="0.25">
      <c r="A94" s="31">
        <v>89</v>
      </c>
      <c r="B94" s="3" t="s">
        <v>105</v>
      </c>
      <c r="C94" s="1" t="s">
        <v>174</v>
      </c>
      <c r="D94" s="1" t="s">
        <v>175</v>
      </c>
      <c r="E94" s="3" t="s">
        <v>248</v>
      </c>
      <c r="F94" s="3" t="s">
        <v>8</v>
      </c>
      <c r="G94" s="9">
        <v>5106.42</v>
      </c>
      <c r="H94" s="6">
        <f t="shared" si="5"/>
        <v>564770.05200000003</v>
      </c>
      <c r="I94" s="11">
        <f t="shared" si="6"/>
        <v>0.24999555040145788</v>
      </c>
      <c r="J94" s="15">
        <v>141190</v>
      </c>
      <c r="K94" s="21">
        <f t="shared" si="7"/>
        <v>423580.05200000003</v>
      </c>
      <c r="L94" s="9">
        <v>141190</v>
      </c>
    </row>
    <row r="95" spans="1:12" x14ac:dyDescent="0.25">
      <c r="A95" s="31">
        <v>90</v>
      </c>
      <c r="B95" s="3" t="s">
        <v>106</v>
      </c>
      <c r="C95" s="1" t="s">
        <v>174</v>
      </c>
      <c r="D95" s="1" t="s">
        <v>175</v>
      </c>
      <c r="E95" s="1" t="s">
        <v>181</v>
      </c>
      <c r="F95" s="3" t="s">
        <v>220</v>
      </c>
      <c r="G95" s="9">
        <v>11949.84</v>
      </c>
      <c r="H95" s="6">
        <f t="shared" si="5"/>
        <v>1321652.304</v>
      </c>
      <c r="I95" s="11">
        <f t="shared" si="6"/>
        <v>0</v>
      </c>
      <c r="J95" s="15"/>
      <c r="K95" s="21">
        <f t="shared" si="7"/>
        <v>1321652.304</v>
      </c>
      <c r="L95" s="9"/>
    </row>
    <row r="96" spans="1:12" x14ac:dyDescent="0.25">
      <c r="A96" s="31">
        <v>91</v>
      </c>
      <c r="B96" s="3" t="s">
        <v>107</v>
      </c>
      <c r="C96" s="1" t="s">
        <v>174</v>
      </c>
      <c r="D96" s="1" t="s">
        <v>175</v>
      </c>
      <c r="E96" s="3" t="s">
        <v>245</v>
      </c>
      <c r="F96" s="3" t="s">
        <v>22</v>
      </c>
      <c r="G96" s="9">
        <v>8668.44</v>
      </c>
      <c r="H96" s="6">
        <f t="shared" si="5"/>
        <v>958729.46400000004</v>
      </c>
      <c r="I96" s="11">
        <f t="shared" si="6"/>
        <v>0.45576986669098551</v>
      </c>
      <c r="J96" s="15">
        <v>436960</v>
      </c>
      <c r="K96" s="21">
        <f t="shared" si="7"/>
        <v>521769.46400000004</v>
      </c>
      <c r="L96" s="9">
        <v>436960</v>
      </c>
    </row>
    <row r="97" spans="1:12" x14ac:dyDescent="0.25">
      <c r="A97" s="31">
        <v>92</v>
      </c>
      <c r="B97" s="3" t="s">
        <v>108</v>
      </c>
      <c r="C97" s="1" t="s">
        <v>174</v>
      </c>
      <c r="D97" s="1" t="s">
        <v>175</v>
      </c>
      <c r="E97" s="1" t="s">
        <v>182</v>
      </c>
      <c r="F97" s="3" t="s">
        <v>215</v>
      </c>
      <c r="G97" s="9">
        <v>3891.78</v>
      </c>
      <c r="H97" s="6">
        <f t="shared" si="5"/>
        <v>430430.86800000007</v>
      </c>
      <c r="I97" s="11">
        <f t="shared" si="6"/>
        <v>0.31329072802464525</v>
      </c>
      <c r="J97" s="15">
        <v>134850</v>
      </c>
      <c r="K97" s="21">
        <f t="shared" si="7"/>
        <v>295580.86800000007</v>
      </c>
      <c r="L97" s="9">
        <v>134850</v>
      </c>
    </row>
    <row r="98" spans="1:12" x14ac:dyDescent="0.25">
      <c r="A98" s="31">
        <v>93</v>
      </c>
      <c r="B98" s="3" t="s">
        <v>109</v>
      </c>
      <c r="C98" s="1" t="s">
        <v>174</v>
      </c>
      <c r="D98" s="1" t="s">
        <v>175</v>
      </c>
      <c r="E98" s="1" t="s">
        <v>185</v>
      </c>
      <c r="F98" s="3" t="s">
        <v>18</v>
      </c>
      <c r="G98" s="9">
        <v>4659.75</v>
      </c>
      <c r="H98" s="6">
        <f t="shared" si="5"/>
        <v>515368.35000000003</v>
      </c>
      <c r="I98" s="11">
        <f t="shared" si="6"/>
        <v>0.24916159480883915</v>
      </c>
      <c r="J98" s="15">
        <v>128410</v>
      </c>
      <c r="K98" s="21">
        <f t="shared" si="7"/>
        <v>386958.35000000003</v>
      </c>
      <c r="L98" s="9">
        <v>128510</v>
      </c>
    </row>
    <row r="99" spans="1:12" ht="30" x14ac:dyDescent="0.25">
      <c r="A99" s="31">
        <v>94</v>
      </c>
      <c r="B99" s="3" t="s">
        <v>110</v>
      </c>
      <c r="C99" s="1" t="s">
        <v>174</v>
      </c>
      <c r="D99" s="1" t="s">
        <v>175</v>
      </c>
      <c r="E99" s="1" t="s">
        <v>182</v>
      </c>
      <c r="F99" s="3" t="s">
        <v>216</v>
      </c>
      <c r="G99" s="9">
        <v>3377.43</v>
      </c>
      <c r="H99" s="6">
        <f t="shared" si="5"/>
        <v>373543.75800000003</v>
      </c>
      <c r="I99" s="11">
        <f t="shared" si="6"/>
        <v>0.30052704026177302</v>
      </c>
      <c r="J99" s="15">
        <v>112260</v>
      </c>
      <c r="K99" s="21">
        <f t="shared" si="7"/>
        <v>261283.75800000003</v>
      </c>
      <c r="L99" s="9">
        <v>112260</v>
      </c>
    </row>
    <row r="100" spans="1:12" ht="30" x14ac:dyDescent="0.25">
      <c r="A100" s="31">
        <v>95</v>
      </c>
      <c r="B100" s="3" t="s">
        <v>111</v>
      </c>
      <c r="C100" s="1" t="s">
        <v>174</v>
      </c>
      <c r="D100" s="1" t="s">
        <v>175</v>
      </c>
      <c r="E100" s="3" t="s">
        <v>263</v>
      </c>
      <c r="F100" s="3" t="s">
        <v>264</v>
      </c>
      <c r="G100" s="9">
        <v>1822.77</v>
      </c>
      <c r="H100" s="6">
        <f t="shared" si="5"/>
        <v>201598.36199999999</v>
      </c>
      <c r="I100" s="11">
        <f t="shared" si="6"/>
        <v>0.29375238673814225</v>
      </c>
      <c r="J100" s="15">
        <v>59220</v>
      </c>
      <c r="K100" s="21">
        <f t="shared" si="7"/>
        <v>142378.36199999999</v>
      </c>
      <c r="L100" s="9">
        <v>59220</v>
      </c>
    </row>
    <row r="101" spans="1:12" x14ac:dyDescent="0.25">
      <c r="A101" s="31">
        <v>96</v>
      </c>
      <c r="B101" s="3" t="s">
        <v>112</v>
      </c>
      <c r="C101" s="1" t="s">
        <v>174</v>
      </c>
      <c r="D101" s="1" t="s">
        <v>175</v>
      </c>
      <c r="E101" s="3" t="s">
        <v>284</v>
      </c>
      <c r="F101" s="3" t="s">
        <v>223</v>
      </c>
      <c r="G101" s="9">
        <v>13272.39</v>
      </c>
      <c r="H101" s="6">
        <f t="shared" si="5"/>
        <v>1467926.334</v>
      </c>
      <c r="I101" s="11">
        <f t="shared" si="6"/>
        <v>2.9974256187708666E-4</v>
      </c>
      <c r="J101" s="15">
        <v>440</v>
      </c>
      <c r="K101" s="21">
        <f t="shared" si="7"/>
        <v>1467486.334</v>
      </c>
      <c r="L101" s="9">
        <v>440</v>
      </c>
    </row>
    <row r="102" spans="1:12" x14ac:dyDescent="0.25">
      <c r="A102" s="31">
        <v>97</v>
      </c>
      <c r="B102" s="3" t="s">
        <v>113</v>
      </c>
      <c r="C102" s="1" t="s">
        <v>174</v>
      </c>
      <c r="D102" s="1" t="s">
        <v>175</v>
      </c>
      <c r="E102" s="3" t="s">
        <v>261</v>
      </c>
      <c r="F102" s="3" t="s">
        <v>183</v>
      </c>
      <c r="G102" s="9">
        <v>4781.88</v>
      </c>
      <c r="H102" s="6">
        <f t="shared" ref="H102:H133" si="8">PRODUCT(G102,12.2)+PRODUCT(G102,98.4)</f>
        <v>528875.92800000007</v>
      </c>
      <c r="I102" s="11">
        <f t="shared" ref="I102:I133" si="9">J102*100%/H102</f>
        <v>3.7816052766160305E-4</v>
      </c>
      <c r="J102" s="15">
        <v>200</v>
      </c>
      <c r="K102" s="21">
        <f t="shared" si="7"/>
        <v>528675.92800000007</v>
      </c>
      <c r="L102" s="9">
        <v>200</v>
      </c>
    </row>
    <row r="103" spans="1:12" x14ac:dyDescent="0.25">
      <c r="A103" s="31">
        <v>98</v>
      </c>
      <c r="B103" s="3" t="s">
        <v>114</v>
      </c>
      <c r="C103" s="1" t="s">
        <v>174</v>
      </c>
      <c r="D103" s="1" t="s">
        <v>175</v>
      </c>
      <c r="E103" s="3" t="s">
        <v>260</v>
      </c>
      <c r="F103" s="3" t="s">
        <v>217</v>
      </c>
      <c r="G103" s="9">
        <v>8382.51</v>
      </c>
      <c r="H103" s="6">
        <f t="shared" si="8"/>
        <v>927105.60600000003</v>
      </c>
      <c r="I103" s="11">
        <f t="shared" si="9"/>
        <v>4.4762969538121852E-2</v>
      </c>
      <c r="J103" s="15">
        <v>41500</v>
      </c>
      <c r="K103" s="21">
        <f t="shared" si="7"/>
        <v>885605.60600000003</v>
      </c>
      <c r="L103" s="9">
        <v>41500</v>
      </c>
    </row>
    <row r="104" spans="1:12" x14ac:dyDescent="0.25">
      <c r="A104" s="31">
        <v>99</v>
      </c>
      <c r="B104" s="3" t="s">
        <v>115</v>
      </c>
      <c r="C104" s="1" t="s">
        <v>174</v>
      </c>
      <c r="D104" s="1" t="s">
        <v>286</v>
      </c>
      <c r="E104" s="3" t="s">
        <v>284</v>
      </c>
      <c r="F104" s="3" t="s">
        <v>0</v>
      </c>
      <c r="G104" s="9">
        <v>758.34</v>
      </c>
      <c r="H104" s="6">
        <f t="shared" si="8"/>
        <v>83872.40400000001</v>
      </c>
      <c r="I104" s="11">
        <f t="shared" si="9"/>
        <v>0.1794392348644257</v>
      </c>
      <c r="J104" s="15">
        <v>15050</v>
      </c>
      <c r="K104" s="21">
        <f t="shared" si="7"/>
        <v>68822.40400000001</v>
      </c>
      <c r="L104" s="9">
        <v>15050</v>
      </c>
    </row>
    <row r="105" spans="1:12" x14ac:dyDescent="0.25">
      <c r="A105" s="31">
        <v>100</v>
      </c>
      <c r="B105" s="3" t="s">
        <v>116</v>
      </c>
      <c r="C105" s="1" t="s">
        <v>174</v>
      </c>
      <c r="D105" s="1" t="s">
        <v>175</v>
      </c>
      <c r="E105" s="3" t="s">
        <v>287</v>
      </c>
      <c r="F105" s="3" t="s">
        <v>3</v>
      </c>
      <c r="G105" s="9">
        <v>5851.44</v>
      </c>
      <c r="H105" s="6">
        <f t="shared" si="8"/>
        <v>647169.26399999997</v>
      </c>
      <c r="I105" s="11">
        <f t="shared" si="9"/>
        <v>0.37718107700491788</v>
      </c>
      <c r="J105" s="15">
        <v>244100</v>
      </c>
      <c r="K105" s="21">
        <f t="shared" si="7"/>
        <v>403069.26399999997</v>
      </c>
      <c r="L105" s="9">
        <v>244100</v>
      </c>
    </row>
    <row r="106" spans="1:12" x14ac:dyDescent="0.25">
      <c r="A106" s="31">
        <v>101</v>
      </c>
      <c r="B106" s="3" t="s">
        <v>117</v>
      </c>
      <c r="C106" s="1" t="s">
        <v>174</v>
      </c>
      <c r="D106" s="1" t="s">
        <v>175</v>
      </c>
      <c r="E106" s="3" t="s">
        <v>224</v>
      </c>
      <c r="F106" s="3" t="s">
        <v>12</v>
      </c>
      <c r="G106" s="9">
        <v>20023.919999999998</v>
      </c>
      <c r="H106" s="6">
        <f t="shared" si="8"/>
        <v>2214645.5519999997</v>
      </c>
      <c r="I106" s="11">
        <f t="shared" si="9"/>
        <v>0.27037735201429652</v>
      </c>
      <c r="J106" s="15">
        <v>598790</v>
      </c>
      <c r="K106" s="21">
        <f t="shared" si="7"/>
        <v>1615855.5519999997</v>
      </c>
      <c r="L106" s="9">
        <v>598790</v>
      </c>
    </row>
    <row r="107" spans="1:12" x14ac:dyDescent="0.25">
      <c r="A107" s="31">
        <v>102</v>
      </c>
      <c r="B107" s="3" t="s">
        <v>118</v>
      </c>
      <c r="C107" s="1" t="s">
        <v>174</v>
      </c>
      <c r="D107" s="1" t="s">
        <v>175</v>
      </c>
      <c r="E107" s="1" t="s">
        <v>186</v>
      </c>
      <c r="F107" s="3" t="s">
        <v>13</v>
      </c>
      <c r="G107" s="9">
        <v>18886.41</v>
      </c>
      <c r="H107" s="6">
        <f t="shared" si="8"/>
        <v>2088836.9460000002</v>
      </c>
      <c r="I107" s="11">
        <f t="shared" si="9"/>
        <v>3.1596530368914678E-4</v>
      </c>
      <c r="J107" s="15">
        <v>660</v>
      </c>
      <c r="K107" s="21">
        <f t="shared" si="7"/>
        <v>2088176.9460000002</v>
      </c>
      <c r="L107" s="9">
        <v>660</v>
      </c>
    </row>
    <row r="108" spans="1:12" x14ac:dyDescent="0.25">
      <c r="A108" s="31">
        <v>103</v>
      </c>
      <c r="B108" s="3" t="s">
        <v>119</v>
      </c>
      <c r="C108" s="1" t="s">
        <v>174</v>
      </c>
      <c r="D108" s="1" t="s">
        <v>175</v>
      </c>
      <c r="E108" s="3" t="s">
        <v>246</v>
      </c>
      <c r="F108" s="3" t="s">
        <v>228</v>
      </c>
      <c r="G108" s="9">
        <v>50590.26</v>
      </c>
      <c r="H108" s="6">
        <f t="shared" si="8"/>
        <v>5595282.756000001</v>
      </c>
      <c r="I108" s="11">
        <f t="shared" si="9"/>
        <v>0.2446042603534869</v>
      </c>
      <c r="J108" s="15">
        <v>1368630</v>
      </c>
      <c r="K108" s="21">
        <f t="shared" si="7"/>
        <v>4226652.756000001</v>
      </c>
      <c r="L108" s="9">
        <v>1368630</v>
      </c>
    </row>
    <row r="109" spans="1:12" x14ac:dyDescent="0.25">
      <c r="A109" s="31">
        <v>104</v>
      </c>
      <c r="B109" s="3" t="s">
        <v>120</v>
      </c>
      <c r="C109" s="1" t="s">
        <v>174</v>
      </c>
      <c r="D109" s="1" t="s">
        <v>175</v>
      </c>
      <c r="E109" s="3" t="s">
        <v>194</v>
      </c>
      <c r="F109" s="3" t="s">
        <v>222</v>
      </c>
      <c r="G109" s="9">
        <v>3614.49</v>
      </c>
      <c r="H109" s="6">
        <f t="shared" si="8"/>
        <v>399762.59399999998</v>
      </c>
      <c r="I109" s="11">
        <f t="shared" si="9"/>
        <v>0.29459984942963424</v>
      </c>
      <c r="J109" s="15">
        <v>117770</v>
      </c>
      <c r="K109" s="21">
        <f t="shared" si="7"/>
        <v>281992.59399999998</v>
      </c>
      <c r="L109" s="9">
        <v>117770</v>
      </c>
    </row>
    <row r="110" spans="1:12" x14ac:dyDescent="0.25">
      <c r="A110" s="31">
        <v>105</v>
      </c>
      <c r="B110" s="3" t="s">
        <v>121</v>
      </c>
      <c r="C110" s="1" t="s">
        <v>174</v>
      </c>
      <c r="D110" s="1" t="s">
        <v>175</v>
      </c>
      <c r="E110" s="3" t="s">
        <v>195</v>
      </c>
      <c r="F110" s="3" t="s">
        <v>221</v>
      </c>
      <c r="G110" s="9">
        <v>2855.7</v>
      </c>
      <c r="H110" s="6">
        <f t="shared" si="8"/>
        <v>315840.42</v>
      </c>
      <c r="I110" s="11">
        <f t="shared" si="9"/>
        <v>0.27621543816336114</v>
      </c>
      <c r="J110" s="15">
        <v>87240</v>
      </c>
      <c r="K110" s="21">
        <f t="shared" si="7"/>
        <v>228600.41999999998</v>
      </c>
      <c r="L110" s="9">
        <v>87240</v>
      </c>
    </row>
    <row r="111" spans="1:12" x14ac:dyDescent="0.25">
      <c r="A111" s="31">
        <v>106</v>
      </c>
      <c r="B111" s="3" t="s">
        <v>122</v>
      </c>
      <c r="C111" s="1" t="s">
        <v>174</v>
      </c>
      <c r="D111" s="1" t="s">
        <v>175</v>
      </c>
      <c r="E111" s="3" t="s">
        <v>289</v>
      </c>
      <c r="F111" s="3" t="s">
        <v>200</v>
      </c>
      <c r="G111" s="9">
        <v>15918.21</v>
      </c>
      <c r="H111" s="6">
        <f t="shared" si="8"/>
        <v>1760554.0260000001</v>
      </c>
      <c r="I111" s="11">
        <f t="shared" si="9"/>
        <v>5.3278683082003866E-3</v>
      </c>
      <c r="J111" s="15">
        <v>9380</v>
      </c>
      <c r="K111" s="21">
        <f t="shared" si="7"/>
        <v>1751174.0260000001</v>
      </c>
      <c r="L111" s="9">
        <v>9380</v>
      </c>
    </row>
    <row r="112" spans="1:12" x14ac:dyDescent="0.25">
      <c r="A112" s="31">
        <v>107</v>
      </c>
      <c r="B112" s="3" t="s">
        <v>123</v>
      </c>
      <c r="C112" s="1" t="s">
        <v>174</v>
      </c>
      <c r="D112" s="1" t="s">
        <v>175</v>
      </c>
      <c r="E112" s="3" t="s">
        <v>290</v>
      </c>
      <c r="F112" s="3" t="s">
        <v>198</v>
      </c>
      <c r="G112" s="9">
        <v>43245.45</v>
      </c>
      <c r="H112" s="6">
        <f t="shared" si="8"/>
        <v>4782946.7700000005</v>
      </c>
      <c r="I112" s="11">
        <f t="shared" si="9"/>
        <v>0.43570001930002655</v>
      </c>
      <c r="J112" s="15">
        <v>2083930</v>
      </c>
      <c r="K112" s="21">
        <f t="shared" si="7"/>
        <v>2699016.7700000005</v>
      </c>
      <c r="L112" s="9">
        <v>2083930</v>
      </c>
    </row>
    <row r="113" spans="1:12" x14ac:dyDescent="0.25">
      <c r="A113" s="31">
        <v>108</v>
      </c>
      <c r="B113" s="3" t="s">
        <v>124</v>
      </c>
      <c r="C113" s="1" t="s">
        <v>174</v>
      </c>
      <c r="D113" s="1" t="s">
        <v>175</v>
      </c>
      <c r="E113" s="3" t="s">
        <v>249</v>
      </c>
      <c r="F113" s="3" t="s">
        <v>190</v>
      </c>
      <c r="G113" s="9">
        <v>10701.36</v>
      </c>
      <c r="H113" s="6">
        <f t="shared" si="8"/>
        <v>1183570.416</v>
      </c>
      <c r="I113" s="11">
        <f t="shared" si="9"/>
        <v>6.4212487041413171E-4</v>
      </c>
      <c r="J113" s="15">
        <v>760</v>
      </c>
      <c r="K113" s="21">
        <f t="shared" si="7"/>
        <v>1182810.416</v>
      </c>
      <c r="L113" s="9">
        <v>760</v>
      </c>
    </row>
    <row r="114" spans="1:12" x14ac:dyDescent="0.25">
      <c r="A114" s="31">
        <v>109</v>
      </c>
      <c r="B114" s="3" t="s">
        <v>125</v>
      </c>
      <c r="C114" s="1" t="s">
        <v>174</v>
      </c>
      <c r="D114" s="1" t="s">
        <v>175</v>
      </c>
      <c r="E114" s="3" t="s">
        <v>269</v>
      </c>
      <c r="F114" s="3" t="s">
        <v>291</v>
      </c>
      <c r="G114" s="9">
        <v>12068.1</v>
      </c>
      <c r="H114" s="6">
        <f t="shared" si="8"/>
        <v>1334731.8600000001</v>
      </c>
      <c r="I114" s="11">
        <f t="shared" si="9"/>
        <v>2.1727210437608044E-4</v>
      </c>
      <c r="J114" s="15">
        <v>290</v>
      </c>
      <c r="K114" s="21">
        <f t="shared" si="7"/>
        <v>1334441.8600000001</v>
      </c>
      <c r="L114" s="9">
        <v>290</v>
      </c>
    </row>
    <row r="115" spans="1:12" x14ac:dyDescent="0.25">
      <c r="A115" s="31">
        <v>110</v>
      </c>
      <c r="B115" s="3" t="s">
        <v>126</v>
      </c>
      <c r="C115" s="1" t="s">
        <v>174</v>
      </c>
      <c r="D115" s="1" t="s">
        <v>175</v>
      </c>
      <c r="E115" s="3" t="s">
        <v>229</v>
      </c>
      <c r="F115" s="3" t="s">
        <v>230</v>
      </c>
      <c r="G115" s="9">
        <v>6150.15</v>
      </c>
      <c r="H115" s="6">
        <f t="shared" si="8"/>
        <v>680206.59</v>
      </c>
      <c r="I115" s="11">
        <f t="shared" si="9"/>
        <v>0.20684892217818709</v>
      </c>
      <c r="J115" s="15">
        <v>140700</v>
      </c>
      <c r="K115" s="21">
        <f t="shared" si="7"/>
        <v>539506.59</v>
      </c>
      <c r="L115" s="9">
        <v>140700</v>
      </c>
    </row>
    <row r="116" spans="1:12" x14ac:dyDescent="0.25">
      <c r="A116" s="31">
        <v>111</v>
      </c>
      <c r="B116" s="3" t="s">
        <v>127</v>
      </c>
      <c r="C116" s="1" t="s">
        <v>174</v>
      </c>
      <c r="D116" s="1" t="s">
        <v>175</v>
      </c>
      <c r="E116" s="3" t="s">
        <v>266</v>
      </c>
      <c r="F116" s="3" t="s">
        <v>179</v>
      </c>
      <c r="G116" s="9">
        <v>14201.1</v>
      </c>
      <c r="H116" s="6">
        <f t="shared" si="8"/>
        <v>1570641.6600000001</v>
      </c>
      <c r="I116" s="11">
        <f t="shared" si="9"/>
        <v>0.44961242146092056</v>
      </c>
      <c r="J116" s="15">
        <v>706180</v>
      </c>
      <c r="K116" s="21">
        <f t="shared" si="7"/>
        <v>864461.66000000015</v>
      </c>
      <c r="L116" s="9">
        <v>706180</v>
      </c>
    </row>
    <row r="117" spans="1:12" x14ac:dyDescent="0.25">
      <c r="A117" s="31">
        <v>112</v>
      </c>
      <c r="B117" s="3" t="s">
        <v>128</v>
      </c>
      <c r="C117" s="1" t="s">
        <v>174</v>
      </c>
      <c r="D117" s="1" t="s">
        <v>175</v>
      </c>
      <c r="E117" s="3" t="s">
        <v>285</v>
      </c>
      <c r="F117" s="3" t="s">
        <v>15</v>
      </c>
      <c r="G117" s="9">
        <v>34498.26</v>
      </c>
      <c r="H117" s="6">
        <f t="shared" si="8"/>
        <v>3815507.5560000003</v>
      </c>
      <c r="I117" s="11">
        <f t="shared" si="9"/>
        <v>0.42919846860866756</v>
      </c>
      <c r="J117" s="15">
        <v>1637610</v>
      </c>
      <c r="K117" s="21">
        <f t="shared" si="7"/>
        <v>2177897.5560000003</v>
      </c>
      <c r="L117" s="9">
        <v>1637610</v>
      </c>
    </row>
    <row r="118" spans="1:12" ht="30" x14ac:dyDescent="0.25">
      <c r="A118" s="31">
        <v>113</v>
      </c>
      <c r="B118" s="3" t="s">
        <v>129</v>
      </c>
      <c r="C118" s="1" t="s">
        <v>174</v>
      </c>
      <c r="D118" s="1" t="s">
        <v>175</v>
      </c>
      <c r="E118" s="3" t="s">
        <v>256</v>
      </c>
      <c r="F118" s="3" t="s">
        <v>233</v>
      </c>
      <c r="G118" s="9">
        <v>7732.53</v>
      </c>
      <c r="H118" s="6">
        <f t="shared" si="8"/>
        <v>855217.81800000009</v>
      </c>
      <c r="I118" s="11">
        <f t="shared" si="9"/>
        <v>0.38969019703001556</v>
      </c>
      <c r="J118" s="15">
        <v>333270</v>
      </c>
      <c r="K118" s="21">
        <f t="shared" si="7"/>
        <v>521947.81800000009</v>
      </c>
      <c r="L118" s="9">
        <v>333270</v>
      </c>
    </row>
    <row r="119" spans="1:12" ht="30" x14ac:dyDescent="0.25">
      <c r="A119" s="31">
        <v>114</v>
      </c>
      <c r="B119" s="3" t="s">
        <v>130</v>
      </c>
      <c r="C119" s="1" t="s">
        <v>174</v>
      </c>
      <c r="D119" s="1" t="s">
        <v>175</v>
      </c>
      <c r="E119" s="3" t="s">
        <v>195</v>
      </c>
      <c r="F119" s="3" t="s">
        <v>265</v>
      </c>
      <c r="G119" s="9">
        <v>1479.69</v>
      </c>
      <c r="H119" s="6">
        <f t="shared" si="8"/>
        <v>163653.71400000001</v>
      </c>
      <c r="I119" s="11">
        <f t="shared" si="9"/>
        <v>0.28658072495684395</v>
      </c>
      <c r="J119" s="15">
        <v>46900</v>
      </c>
      <c r="K119" s="21">
        <f t="shared" si="7"/>
        <v>116753.71400000001</v>
      </c>
      <c r="L119" s="9">
        <v>46900</v>
      </c>
    </row>
    <row r="120" spans="1:12" x14ac:dyDescent="0.25">
      <c r="A120" s="31">
        <v>115</v>
      </c>
      <c r="B120" s="3" t="s">
        <v>131</v>
      </c>
      <c r="C120" s="1" t="s">
        <v>174</v>
      </c>
      <c r="D120" s="1" t="s">
        <v>175</v>
      </c>
      <c r="E120" s="3" t="s">
        <v>251</v>
      </c>
      <c r="F120" s="3" t="s">
        <v>202</v>
      </c>
      <c r="G120" s="9">
        <v>10708.29</v>
      </c>
      <c r="H120" s="6">
        <f t="shared" si="8"/>
        <v>1184336.8740000001</v>
      </c>
      <c r="I120" s="11">
        <f t="shared" si="9"/>
        <v>3.5462883004012589E-4</v>
      </c>
      <c r="J120" s="15">
        <v>420</v>
      </c>
      <c r="K120" s="21">
        <f t="shared" si="7"/>
        <v>1183916.8740000001</v>
      </c>
      <c r="L120" s="9">
        <v>420</v>
      </c>
    </row>
    <row r="121" spans="1:12" x14ac:dyDescent="0.25">
      <c r="A121" s="31">
        <v>116</v>
      </c>
      <c r="B121" s="3" t="s">
        <v>132</v>
      </c>
      <c r="C121" s="1" t="s">
        <v>174</v>
      </c>
      <c r="D121" s="1" t="s">
        <v>175</v>
      </c>
      <c r="E121" s="3" t="s">
        <v>247</v>
      </c>
      <c r="F121" s="3" t="s">
        <v>17</v>
      </c>
      <c r="G121" s="9">
        <v>4224.24</v>
      </c>
      <c r="H121" s="6">
        <f t="shared" si="8"/>
        <v>467200.94400000002</v>
      </c>
      <c r="I121" s="11">
        <f t="shared" si="9"/>
        <v>0.32243085536231281</v>
      </c>
      <c r="J121" s="15">
        <v>150640</v>
      </c>
      <c r="K121" s="21">
        <f t="shared" si="7"/>
        <v>316560.94400000002</v>
      </c>
      <c r="L121" s="9">
        <v>150640</v>
      </c>
    </row>
    <row r="122" spans="1:12" x14ac:dyDescent="0.25">
      <c r="A122" s="31">
        <v>117</v>
      </c>
      <c r="B122" s="3" t="s">
        <v>133</v>
      </c>
      <c r="C122" s="1" t="s">
        <v>174</v>
      </c>
      <c r="D122" s="1" t="s">
        <v>175</v>
      </c>
      <c r="E122" s="3" t="s">
        <v>284</v>
      </c>
      <c r="F122" s="3" t="s">
        <v>178</v>
      </c>
      <c r="G122" s="9">
        <v>5573.79</v>
      </c>
      <c r="H122" s="6">
        <f t="shared" si="8"/>
        <v>616461.174</v>
      </c>
      <c r="I122" s="11">
        <f t="shared" si="9"/>
        <v>8.7596757553461103E-4</v>
      </c>
      <c r="J122" s="15">
        <v>540</v>
      </c>
      <c r="K122" s="21">
        <f t="shared" si="7"/>
        <v>615921.174</v>
      </c>
      <c r="L122" s="9">
        <v>540</v>
      </c>
    </row>
    <row r="123" spans="1:12" x14ac:dyDescent="0.25">
      <c r="A123" s="31">
        <v>118</v>
      </c>
      <c r="B123" s="3" t="s">
        <v>134</v>
      </c>
      <c r="C123" s="1" t="s">
        <v>174</v>
      </c>
      <c r="D123" s="1" t="s">
        <v>175</v>
      </c>
      <c r="E123" s="3" t="s">
        <v>251</v>
      </c>
      <c r="F123" s="3" t="s">
        <v>184</v>
      </c>
      <c r="G123" s="9">
        <v>9097.11</v>
      </c>
      <c r="H123" s="6">
        <f t="shared" si="8"/>
        <v>1006140.366</v>
      </c>
      <c r="I123" s="11">
        <f t="shared" si="9"/>
        <v>2.4847427699764904E-4</v>
      </c>
      <c r="J123" s="15">
        <v>250</v>
      </c>
      <c r="K123" s="21">
        <f t="shared" si="7"/>
        <v>1005890.366</v>
      </c>
      <c r="L123" s="9">
        <v>250</v>
      </c>
    </row>
    <row r="124" spans="1:12" x14ac:dyDescent="0.25">
      <c r="A124" s="31">
        <v>119</v>
      </c>
      <c r="B124" s="3" t="s">
        <v>135</v>
      </c>
      <c r="C124" s="1" t="s">
        <v>174</v>
      </c>
      <c r="D124" s="1" t="s">
        <v>175</v>
      </c>
      <c r="E124" s="3" t="s">
        <v>292</v>
      </c>
      <c r="F124" s="3" t="s">
        <v>190</v>
      </c>
      <c r="G124" s="9">
        <v>11462.76</v>
      </c>
      <c r="H124" s="6">
        <f t="shared" si="8"/>
        <v>1267781.2560000001</v>
      </c>
      <c r="I124" s="11">
        <f t="shared" si="9"/>
        <v>1.8930710551536974E-4</v>
      </c>
      <c r="J124" s="15">
        <v>240</v>
      </c>
      <c r="K124" s="21">
        <f t="shared" si="7"/>
        <v>1267541.2560000001</v>
      </c>
      <c r="L124" s="9">
        <v>240</v>
      </c>
    </row>
    <row r="125" spans="1:12" x14ac:dyDescent="0.25">
      <c r="A125" s="31">
        <v>120</v>
      </c>
      <c r="B125" s="3" t="s">
        <v>136</v>
      </c>
      <c r="C125" s="1" t="s">
        <v>174</v>
      </c>
      <c r="D125" s="1" t="s">
        <v>175</v>
      </c>
      <c r="E125" s="3" t="s">
        <v>293</v>
      </c>
      <c r="F125" s="3" t="s">
        <v>199</v>
      </c>
      <c r="G125" s="9">
        <v>11217.69</v>
      </c>
      <c r="H125" s="6">
        <f t="shared" si="8"/>
        <v>1240676.5140000002</v>
      </c>
      <c r="I125" s="11">
        <f t="shared" si="9"/>
        <v>1.692624931884541E-4</v>
      </c>
      <c r="J125" s="15">
        <v>210</v>
      </c>
      <c r="K125" s="21">
        <f t="shared" si="7"/>
        <v>1240466.5140000002</v>
      </c>
      <c r="L125" s="9">
        <v>210</v>
      </c>
    </row>
    <row r="126" spans="1:12" x14ac:dyDescent="0.25">
      <c r="A126" s="31">
        <v>121</v>
      </c>
      <c r="B126" s="3" t="s">
        <v>137</v>
      </c>
      <c r="C126" s="1" t="s">
        <v>174</v>
      </c>
      <c r="D126" s="1" t="s">
        <v>175</v>
      </c>
      <c r="E126" s="3" t="s">
        <v>249</v>
      </c>
      <c r="F126" s="3" t="s">
        <v>183</v>
      </c>
      <c r="G126" s="9">
        <v>10388.61</v>
      </c>
      <c r="H126" s="6">
        <f t="shared" si="8"/>
        <v>1148980.2660000001</v>
      </c>
      <c r="I126" s="11">
        <f t="shared" si="9"/>
        <v>5.5701565896171799E-4</v>
      </c>
      <c r="J126" s="15">
        <v>640</v>
      </c>
      <c r="K126" s="21">
        <f t="shared" si="7"/>
        <v>1148340.2660000001</v>
      </c>
      <c r="L126" s="9">
        <v>640</v>
      </c>
    </row>
    <row r="127" spans="1:12" ht="30" x14ac:dyDescent="0.25">
      <c r="A127" s="31">
        <v>122</v>
      </c>
      <c r="B127" s="3" t="s">
        <v>138</v>
      </c>
      <c r="C127" s="1" t="s">
        <v>174</v>
      </c>
      <c r="D127" s="1" t="s">
        <v>175</v>
      </c>
      <c r="E127" s="3" t="s">
        <v>196</v>
      </c>
      <c r="F127" s="3" t="s">
        <v>0</v>
      </c>
      <c r="G127" s="9">
        <v>13034.16</v>
      </c>
      <c r="H127" s="6">
        <f t="shared" si="8"/>
        <v>1441578.0959999999</v>
      </c>
      <c r="I127" s="11">
        <f t="shared" si="9"/>
        <v>0.37379175050950553</v>
      </c>
      <c r="J127" s="15">
        <v>538850</v>
      </c>
      <c r="K127" s="21">
        <f t="shared" si="7"/>
        <v>902728.0959999999</v>
      </c>
      <c r="L127" s="9">
        <v>538850</v>
      </c>
    </row>
    <row r="128" spans="1:12" x14ac:dyDescent="0.25">
      <c r="A128" s="31">
        <v>123</v>
      </c>
      <c r="B128" s="3" t="s">
        <v>139</v>
      </c>
      <c r="C128" s="1" t="s">
        <v>174</v>
      </c>
      <c r="D128" s="1" t="s">
        <v>286</v>
      </c>
      <c r="E128" s="3" t="s">
        <v>294</v>
      </c>
      <c r="F128" s="3" t="s">
        <v>178</v>
      </c>
      <c r="G128" s="9">
        <v>646.11</v>
      </c>
      <c r="H128" s="6">
        <f t="shared" si="8"/>
        <v>71459.766000000003</v>
      </c>
      <c r="I128" s="11">
        <f t="shared" si="9"/>
        <v>0.18751810634252566</v>
      </c>
      <c r="J128" s="15">
        <v>13400</v>
      </c>
      <c r="K128" s="21">
        <f t="shared" si="7"/>
        <v>58059.766000000003</v>
      </c>
      <c r="L128" s="9">
        <v>13400</v>
      </c>
    </row>
    <row r="129" spans="1:12" ht="30" x14ac:dyDescent="0.25">
      <c r="A129" s="31">
        <v>124</v>
      </c>
      <c r="B129" s="3" t="s">
        <v>140</v>
      </c>
      <c r="C129" s="1" t="s">
        <v>174</v>
      </c>
      <c r="D129" s="1" t="s">
        <v>175</v>
      </c>
      <c r="E129" s="3" t="s">
        <v>295</v>
      </c>
      <c r="F129" s="3" t="s">
        <v>220</v>
      </c>
      <c r="G129" s="9">
        <v>6455.16</v>
      </c>
      <c r="H129" s="6">
        <f t="shared" si="8"/>
        <v>713940.696</v>
      </c>
      <c r="I129" s="11">
        <f t="shared" si="9"/>
        <v>0.19727128708180547</v>
      </c>
      <c r="J129" s="15">
        <v>140840</v>
      </c>
      <c r="K129" s="21">
        <f t="shared" si="7"/>
        <v>573100.696</v>
      </c>
      <c r="L129" s="9">
        <v>140840</v>
      </c>
    </row>
    <row r="130" spans="1:12" x14ac:dyDescent="0.25">
      <c r="A130" s="31">
        <v>125</v>
      </c>
      <c r="B130" s="3" t="s">
        <v>141</v>
      </c>
      <c r="C130" s="1" t="s">
        <v>174</v>
      </c>
      <c r="D130" s="1" t="s">
        <v>175</v>
      </c>
      <c r="E130" s="3" t="s">
        <v>292</v>
      </c>
      <c r="F130" s="3" t="s">
        <v>184</v>
      </c>
      <c r="G130" s="9">
        <v>8081.91</v>
      </c>
      <c r="H130" s="6">
        <f t="shared" si="8"/>
        <v>893859.24600000004</v>
      </c>
      <c r="I130" s="11">
        <f t="shared" si="9"/>
        <v>3.0206098019150543E-4</v>
      </c>
      <c r="J130" s="15">
        <v>270</v>
      </c>
      <c r="K130" s="21">
        <f t="shared" si="7"/>
        <v>893589.24600000004</v>
      </c>
      <c r="L130" s="9">
        <v>270</v>
      </c>
    </row>
    <row r="131" spans="1:12" x14ac:dyDescent="0.25">
      <c r="A131" s="31">
        <v>126</v>
      </c>
      <c r="B131" s="3" t="s">
        <v>142</v>
      </c>
      <c r="C131" s="1" t="s">
        <v>174</v>
      </c>
      <c r="D131" s="1" t="s">
        <v>175</v>
      </c>
      <c r="E131" s="3" t="s">
        <v>249</v>
      </c>
      <c r="F131" s="3" t="s">
        <v>184</v>
      </c>
      <c r="G131" s="9">
        <v>8606.7000000000007</v>
      </c>
      <c r="H131" s="6">
        <f t="shared" si="8"/>
        <v>951901.02000000014</v>
      </c>
      <c r="I131" s="11">
        <f t="shared" si="9"/>
        <v>5.8829645964661318E-4</v>
      </c>
      <c r="J131" s="15">
        <v>560</v>
      </c>
      <c r="K131" s="21">
        <f t="shared" si="7"/>
        <v>951341.02000000014</v>
      </c>
      <c r="L131" s="9">
        <v>560</v>
      </c>
    </row>
    <row r="132" spans="1:12" x14ac:dyDescent="0.25">
      <c r="A132" s="31">
        <v>127</v>
      </c>
      <c r="B132" s="3" t="s">
        <v>143</v>
      </c>
      <c r="C132" s="1" t="s">
        <v>174</v>
      </c>
      <c r="D132" s="1" t="s">
        <v>175</v>
      </c>
      <c r="E132" s="3" t="s">
        <v>296</v>
      </c>
      <c r="F132" s="3" t="s">
        <v>211</v>
      </c>
      <c r="G132" s="9">
        <v>5173.29</v>
      </c>
      <c r="H132" s="6">
        <f t="shared" si="8"/>
        <v>572165.87400000007</v>
      </c>
      <c r="I132" s="11">
        <f t="shared" si="9"/>
        <v>1.1744845866148247E-2</v>
      </c>
      <c r="J132" s="15">
        <v>6720</v>
      </c>
      <c r="K132" s="21">
        <f t="shared" si="7"/>
        <v>565445.87400000007</v>
      </c>
      <c r="L132" s="9">
        <v>6720</v>
      </c>
    </row>
    <row r="133" spans="1:12" x14ac:dyDescent="0.25">
      <c r="A133" s="31">
        <v>128</v>
      </c>
      <c r="B133" s="3" t="s">
        <v>144</v>
      </c>
      <c r="C133" s="1" t="s">
        <v>174</v>
      </c>
      <c r="D133" s="1" t="s">
        <v>175</v>
      </c>
      <c r="E133" s="3" t="s">
        <v>235</v>
      </c>
      <c r="F133" s="3" t="s">
        <v>205</v>
      </c>
      <c r="G133" s="9">
        <v>9135</v>
      </c>
      <c r="H133" s="6">
        <f t="shared" si="8"/>
        <v>1010331</v>
      </c>
      <c r="I133" s="11">
        <f t="shared" si="9"/>
        <v>2.9693239146378762E-4</v>
      </c>
      <c r="J133" s="15">
        <v>300</v>
      </c>
      <c r="K133" s="21">
        <f t="shared" si="7"/>
        <v>1010031</v>
      </c>
      <c r="L133" s="9">
        <v>300</v>
      </c>
    </row>
    <row r="134" spans="1:12" x14ac:dyDescent="0.25">
      <c r="A134" s="31">
        <v>129</v>
      </c>
      <c r="B134" s="3" t="s">
        <v>145</v>
      </c>
      <c r="C134" s="1" t="s">
        <v>174</v>
      </c>
      <c r="D134" s="1" t="s">
        <v>175</v>
      </c>
      <c r="E134" s="3" t="s">
        <v>232</v>
      </c>
      <c r="F134" s="3" t="s">
        <v>227</v>
      </c>
      <c r="G134" s="9">
        <v>9932.1299999999992</v>
      </c>
      <c r="H134" s="6">
        <f t="shared" ref="H134:H149" si="10">PRODUCT(G134,12.2)+PRODUCT(G134,98.4)</f>
        <v>1098493.578</v>
      </c>
      <c r="I134" s="11">
        <f t="shared" ref="I134:I149" si="11">J134*100%/H134</f>
        <v>0.45061710866005628</v>
      </c>
      <c r="J134" s="15">
        <v>495000</v>
      </c>
      <c r="K134" s="21">
        <f t="shared" si="7"/>
        <v>603493.57799999998</v>
      </c>
      <c r="L134" s="9">
        <v>495000</v>
      </c>
    </row>
    <row r="135" spans="1:12" x14ac:dyDescent="0.25">
      <c r="A135" s="31">
        <v>130</v>
      </c>
      <c r="B135" s="3" t="s">
        <v>146</v>
      </c>
      <c r="C135" s="1" t="s">
        <v>174</v>
      </c>
      <c r="D135" s="1" t="s">
        <v>175</v>
      </c>
      <c r="E135" s="3" t="s">
        <v>285</v>
      </c>
      <c r="F135" s="3" t="s">
        <v>14</v>
      </c>
      <c r="G135" s="9">
        <v>22996.98</v>
      </c>
      <c r="H135" s="6">
        <f t="shared" si="10"/>
        <v>2543465.9879999999</v>
      </c>
      <c r="I135" s="11">
        <f t="shared" si="11"/>
        <v>0.43691168084925852</v>
      </c>
      <c r="J135" s="15">
        <v>1111270</v>
      </c>
      <c r="K135" s="21">
        <f t="shared" ref="K135:K149" si="12">H135-J135</f>
        <v>1432195.9879999999</v>
      </c>
      <c r="L135" s="9">
        <v>1111270</v>
      </c>
    </row>
    <row r="136" spans="1:12" x14ac:dyDescent="0.25">
      <c r="A136" s="31">
        <v>131</v>
      </c>
      <c r="B136" s="3" t="s">
        <v>147</v>
      </c>
      <c r="C136" s="1" t="s">
        <v>174</v>
      </c>
      <c r="D136" s="1" t="s">
        <v>175</v>
      </c>
      <c r="E136" s="3" t="s">
        <v>272</v>
      </c>
      <c r="F136" s="3" t="s">
        <v>184</v>
      </c>
      <c r="G136" s="9">
        <v>2994.39</v>
      </c>
      <c r="H136" s="6">
        <f t="shared" si="10"/>
        <v>331179.53400000004</v>
      </c>
      <c r="I136" s="11">
        <f t="shared" si="11"/>
        <v>0.18853822048073776</v>
      </c>
      <c r="J136" s="15">
        <v>62440</v>
      </c>
      <c r="K136" s="21">
        <f t="shared" si="12"/>
        <v>268739.53400000004</v>
      </c>
      <c r="L136" s="9">
        <v>62440</v>
      </c>
    </row>
    <row r="137" spans="1:12" x14ac:dyDescent="0.25">
      <c r="A137" s="31">
        <v>132</v>
      </c>
      <c r="B137" s="3" t="s">
        <v>148</v>
      </c>
      <c r="C137" s="1" t="s">
        <v>174</v>
      </c>
      <c r="D137" s="1" t="s">
        <v>175</v>
      </c>
      <c r="E137" s="3" t="s">
        <v>271</v>
      </c>
      <c r="F137" s="3" t="s">
        <v>240</v>
      </c>
      <c r="G137" s="9">
        <v>9208.6200000000008</v>
      </c>
      <c r="H137" s="6">
        <f t="shared" si="10"/>
        <v>1018473.3720000001</v>
      </c>
      <c r="I137" s="11">
        <f t="shared" si="11"/>
        <v>6.2534771895833119E-2</v>
      </c>
      <c r="J137" s="15">
        <v>63690</v>
      </c>
      <c r="K137" s="21">
        <f t="shared" si="12"/>
        <v>954783.37200000009</v>
      </c>
      <c r="L137" s="9">
        <v>63690</v>
      </c>
    </row>
    <row r="138" spans="1:12" x14ac:dyDescent="0.25">
      <c r="A138" s="31">
        <v>133</v>
      </c>
      <c r="B138" s="3" t="s">
        <v>149</v>
      </c>
      <c r="C138" s="1" t="s">
        <v>174</v>
      </c>
      <c r="D138" s="1" t="s">
        <v>175</v>
      </c>
      <c r="E138" s="3" t="s">
        <v>224</v>
      </c>
      <c r="F138" s="3" t="s">
        <v>226</v>
      </c>
      <c r="G138" s="9">
        <v>9187.74</v>
      </c>
      <c r="H138" s="6">
        <f t="shared" si="10"/>
        <v>1016164.044</v>
      </c>
      <c r="I138" s="11">
        <f t="shared" si="11"/>
        <v>0.29022873003760796</v>
      </c>
      <c r="J138" s="15">
        <v>294920</v>
      </c>
      <c r="K138" s="21">
        <f t="shared" si="12"/>
        <v>721244.04399999999</v>
      </c>
      <c r="L138" s="9">
        <v>294920</v>
      </c>
    </row>
    <row r="139" spans="1:12" ht="30" x14ac:dyDescent="0.25">
      <c r="A139" s="31">
        <v>134</v>
      </c>
      <c r="B139" s="3" t="s">
        <v>150</v>
      </c>
      <c r="C139" s="1" t="s">
        <v>174</v>
      </c>
      <c r="D139" s="1" t="s">
        <v>286</v>
      </c>
      <c r="E139" s="3" t="s">
        <v>297</v>
      </c>
      <c r="F139" s="3" t="s">
        <v>233</v>
      </c>
      <c r="G139" s="9">
        <v>904.14</v>
      </c>
      <c r="H139" s="6">
        <f t="shared" si="10"/>
        <v>99997.884000000005</v>
      </c>
      <c r="I139" s="11">
        <f t="shared" si="11"/>
        <v>0.23160490075970006</v>
      </c>
      <c r="J139" s="15">
        <v>23160</v>
      </c>
      <c r="K139" s="21">
        <f t="shared" si="12"/>
        <v>76837.884000000005</v>
      </c>
      <c r="L139" s="9">
        <v>23160</v>
      </c>
    </row>
    <row r="140" spans="1:12" x14ac:dyDescent="0.25">
      <c r="A140" s="31">
        <v>135</v>
      </c>
      <c r="B140" s="3" t="s">
        <v>151</v>
      </c>
      <c r="C140" s="1" t="s">
        <v>174</v>
      </c>
      <c r="D140" s="1" t="s">
        <v>175</v>
      </c>
      <c r="E140" s="3" t="s">
        <v>298</v>
      </c>
      <c r="F140" s="3" t="s">
        <v>189</v>
      </c>
      <c r="G140" s="9">
        <v>44505.18</v>
      </c>
      <c r="H140" s="6">
        <f t="shared" si="10"/>
        <v>4922272.9079999998</v>
      </c>
      <c r="I140" s="11">
        <f t="shared" si="11"/>
        <v>0.2626896200530619</v>
      </c>
      <c r="J140" s="15">
        <v>1293030</v>
      </c>
      <c r="K140" s="21">
        <f t="shared" si="12"/>
        <v>3629242.9079999998</v>
      </c>
      <c r="L140" s="9">
        <v>1293030</v>
      </c>
    </row>
    <row r="141" spans="1:12" x14ac:dyDescent="0.25">
      <c r="A141" s="31">
        <v>136</v>
      </c>
      <c r="B141" s="3" t="s">
        <v>152</v>
      </c>
      <c r="C141" s="1" t="s">
        <v>174</v>
      </c>
      <c r="D141" s="1" t="s">
        <v>175</v>
      </c>
      <c r="E141" s="1" t="s">
        <v>181</v>
      </c>
      <c r="F141" s="3" t="s">
        <v>237</v>
      </c>
      <c r="G141" s="9">
        <v>13958.55</v>
      </c>
      <c r="H141" s="6">
        <f t="shared" si="10"/>
        <v>1543815.6300000001</v>
      </c>
      <c r="I141" s="11">
        <f t="shared" si="11"/>
        <v>0</v>
      </c>
      <c r="J141" s="15"/>
      <c r="K141" s="21">
        <f t="shared" si="12"/>
        <v>1543815.6300000001</v>
      </c>
      <c r="L141" s="9"/>
    </row>
    <row r="142" spans="1:12" x14ac:dyDescent="0.25">
      <c r="A142" s="31">
        <v>137</v>
      </c>
      <c r="B142" s="3" t="s">
        <v>153</v>
      </c>
      <c r="C142" s="1" t="s">
        <v>174</v>
      </c>
      <c r="D142" s="1" t="s">
        <v>175</v>
      </c>
      <c r="E142" s="3" t="s">
        <v>255</v>
      </c>
      <c r="F142" s="3" t="s">
        <v>206</v>
      </c>
      <c r="G142" s="9">
        <v>9594</v>
      </c>
      <c r="H142" s="6">
        <f t="shared" si="10"/>
        <v>1061096.4000000001</v>
      </c>
      <c r="I142" s="11">
        <f t="shared" si="11"/>
        <v>0.25881720077459502</v>
      </c>
      <c r="J142" s="15">
        <v>274630</v>
      </c>
      <c r="K142" s="21">
        <f t="shared" si="12"/>
        <v>786466.40000000014</v>
      </c>
      <c r="L142" s="9">
        <v>274630</v>
      </c>
    </row>
    <row r="143" spans="1:12" ht="30" x14ac:dyDescent="0.25">
      <c r="A143" s="31">
        <v>138</v>
      </c>
      <c r="B143" s="3" t="s">
        <v>154</v>
      </c>
      <c r="C143" s="1" t="s">
        <v>174</v>
      </c>
      <c r="D143" s="1" t="s">
        <v>175</v>
      </c>
      <c r="E143" s="3" t="s">
        <v>299</v>
      </c>
      <c r="F143" s="3" t="s">
        <v>203</v>
      </c>
      <c r="G143" s="9">
        <v>25319.34</v>
      </c>
      <c r="H143" s="6">
        <f t="shared" si="10"/>
        <v>2800319.0040000002</v>
      </c>
      <c r="I143" s="11">
        <f t="shared" si="11"/>
        <v>0.28734583411769038</v>
      </c>
      <c r="J143" s="15">
        <v>804660</v>
      </c>
      <c r="K143" s="21">
        <f t="shared" si="12"/>
        <v>1995659.0040000002</v>
      </c>
      <c r="L143" s="9">
        <v>804660</v>
      </c>
    </row>
    <row r="144" spans="1:12" x14ac:dyDescent="0.25">
      <c r="A144" s="31">
        <v>139</v>
      </c>
      <c r="B144" s="3" t="s">
        <v>155</v>
      </c>
      <c r="C144" s="3" t="s">
        <v>374</v>
      </c>
      <c r="D144" s="3" t="s">
        <v>374</v>
      </c>
      <c r="E144" s="3" t="s">
        <v>375</v>
      </c>
      <c r="F144" s="3" t="s">
        <v>201</v>
      </c>
      <c r="G144" s="9">
        <v>1186.92</v>
      </c>
      <c r="H144" s="6">
        <f t="shared" si="10"/>
        <v>131273.35200000001</v>
      </c>
      <c r="I144" s="11">
        <f t="shared" si="11"/>
        <v>0.45454769830208946</v>
      </c>
      <c r="J144" s="15">
        <v>59670</v>
      </c>
      <c r="K144" s="21">
        <f t="shared" si="12"/>
        <v>71603.352000000014</v>
      </c>
      <c r="L144" s="9">
        <v>59670</v>
      </c>
    </row>
    <row r="145" spans="1:12" x14ac:dyDescent="0.25">
      <c r="A145" s="31">
        <v>140</v>
      </c>
      <c r="B145" s="3" t="s">
        <v>156</v>
      </c>
      <c r="C145" s="3" t="s">
        <v>374</v>
      </c>
      <c r="D145" s="3" t="s">
        <v>374</v>
      </c>
      <c r="E145" s="3" t="s">
        <v>369</v>
      </c>
      <c r="F145" s="3" t="s">
        <v>200</v>
      </c>
      <c r="G145" s="9">
        <v>724.41</v>
      </c>
      <c r="H145" s="6">
        <f t="shared" si="10"/>
        <v>80119.745999999999</v>
      </c>
      <c r="I145" s="11">
        <f t="shared" si="11"/>
        <v>0.46492908252604798</v>
      </c>
      <c r="J145" s="15">
        <v>37250</v>
      </c>
      <c r="K145" s="21">
        <f t="shared" si="12"/>
        <v>42869.745999999999</v>
      </c>
      <c r="L145" s="9">
        <v>37250</v>
      </c>
    </row>
    <row r="146" spans="1:12" x14ac:dyDescent="0.25">
      <c r="A146" s="31">
        <v>141</v>
      </c>
      <c r="B146" s="3" t="s">
        <v>157</v>
      </c>
      <c r="C146" s="1" t="s">
        <v>174</v>
      </c>
      <c r="D146" s="1" t="s">
        <v>175</v>
      </c>
      <c r="E146" s="3" t="s">
        <v>253</v>
      </c>
      <c r="F146" s="4" t="s">
        <v>205</v>
      </c>
      <c r="G146" s="9">
        <v>13691.16</v>
      </c>
      <c r="H146" s="6">
        <f t="shared" si="10"/>
        <v>1514242.2960000001</v>
      </c>
      <c r="I146" s="11">
        <f t="shared" si="11"/>
        <v>0</v>
      </c>
      <c r="J146" s="15"/>
      <c r="K146" s="21">
        <f t="shared" si="12"/>
        <v>1514242.2960000001</v>
      </c>
      <c r="L146" s="9"/>
    </row>
    <row r="147" spans="1:12" x14ac:dyDescent="0.25">
      <c r="A147" s="31">
        <v>142</v>
      </c>
      <c r="B147" s="3" t="s">
        <v>158</v>
      </c>
      <c r="C147" s="3" t="s">
        <v>362</v>
      </c>
      <c r="D147" s="3" t="s">
        <v>363</v>
      </c>
      <c r="E147" s="3" t="s">
        <v>354</v>
      </c>
      <c r="F147" s="3" t="s">
        <v>178</v>
      </c>
      <c r="G147" s="9">
        <v>1553.04</v>
      </c>
      <c r="H147" s="6">
        <f t="shared" si="10"/>
        <v>171766.22399999999</v>
      </c>
      <c r="I147" s="11">
        <f t="shared" si="11"/>
        <v>0.33912371503258992</v>
      </c>
      <c r="J147" s="15">
        <v>58250</v>
      </c>
      <c r="K147" s="21">
        <f t="shared" si="12"/>
        <v>113516.22399999999</v>
      </c>
      <c r="L147" s="9">
        <v>58250</v>
      </c>
    </row>
    <row r="148" spans="1:12" x14ac:dyDescent="0.25">
      <c r="A148" s="31">
        <v>143</v>
      </c>
      <c r="B148" s="7" t="s">
        <v>376</v>
      </c>
      <c r="C148" s="8" t="s">
        <v>174</v>
      </c>
      <c r="D148" s="8" t="s">
        <v>175</v>
      </c>
      <c r="E148" s="8" t="s">
        <v>180</v>
      </c>
      <c r="F148" s="8" t="s">
        <v>4</v>
      </c>
      <c r="G148" s="10">
        <v>4955</v>
      </c>
      <c r="H148" s="6">
        <f t="shared" si="10"/>
        <v>548023</v>
      </c>
      <c r="I148" s="11">
        <f t="shared" si="11"/>
        <v>0.28717772794207541</v>
      </c>
      <c r="J148" s="16">
        <v>157380</v>
      </c>
      <c r="K148" s="21">
        <f t="shared" si="12"/>
        <v>390643</v>
      </c>
      <c r="L148" s="10">
        <v>157380</v>
      </c>
    </row>
    <row r="149" spans="1:12" x14ac:dyDescent="0.25">
      <c r="A149" s="31">
        <v>144</v>
      </c>
      <c r="B149" s="7" t="s">
        <v>377</v>
      </c>
      <c r="C149" s="8" t="s">
        <v>174</v>
      </c>
      <c r="D149" s="8" t="s">
        <v>175</v>
      </c>
      <c r="E149" s="8" t="s">
        <v>180</v>
      </c>
      <c r="F149" s="8" t="s">
        <v>3</v>
      </c>
      <c r="G149" s="10">
        <v>4148.2</v>
      </c>
      <c r="H149" s="6">
        <f t="shared" si="10"/>
        <v>458790.92</v>
      </c>
      <c r="I149" s="11">
        <f t="shared" si="11"/>
        <v>0.30767827750383553</v>
      </c>
      <c r="J149" s="16">
        <v>141160</v>
      </c>
      <c r="K149" s="21">
        <f t="shared" si="12"/>
        <v>317630.92</v>
      </c>
      <c r="L149" s="10">
        <v>141160</v>
      </c>
    </row>
    <row r="150" spans="1:12" x14ac:dyDescent="0.25">
      <c r="J150" s="27"/>
    </row>
    <row r="151" spans="1:12" x14ac:dyDescent="0.25">
      <c r="J151" s="27"/>
    </row>
    <row r="152" spans="1:12" x14ac:dyDescent="0.25">
      <c r="J152" s="27"/>
    </row>
    <row r="153" spans="1:12" x14ac:dyDescent="0.25">
      <c r="J153" s="27"/>
    </row>
    <row r="154" spans="1:12" x14ac:dyDescent="0.25">
      <c r="J154" s="27"/>
    </row>
    <row r="155" spans="1:12" x14ac:dyDescent="0.25">
      <c r="J155" s="27"/>
    </row>
    <row r="156" spans="1:12" x14ac:dyDescent="0.25">
      <c r="J156" s="27"/>
    </row>
    <row r="157" spans="1:12" x14ac:dyDescent="0.25">
      <c r="J157" s="27"/>
    </row>
    <row r="158" spans="1:12" x14ac:dyDescent="0.25">
      <c r="J158" s="27"/>
    </row>
    <row r="159" spans="1:12" x14ac:dyDescent="0.25">
      <c r="J159" s="27"/>
    </row>
    <row r="160" spans="1:12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  <row r="413" spans="10:10" x14ac:dyDescent="0.25">
      <c r="J413" s="27"/>
    </row>
    <row r="414" spans="10:10" x14ac:dyDescent="0.25">
      <c r="J414" s="27"/>
    </row>
    <row r="415" spans="10:10" x14ac:dyDescent="0.25">
      <c r="J415" s="27"/>
    </row>
    <row r="416" spans="10:10" x14ac:dyDescent="0.25">
      <c r="J416" s="27"/>
    </row>
    <row r="417" spans="10:10" x14ac:dyDescent="0.25">
      <c r="J417" s="27"/>
    </row>
    <row r="418" spans="10:10" x14ac:dyDescent="0.25">
      <c r="J418" s="27"/>
    </row>
    <row r="419" spans="10:10" x14ac:dyDescent="0.25">
      <c r="J419" s="27"/>
    </row>
    <row r="420" spans="10:10" x14ac:dyDescent="0.25">
      <c r="J420" s="27"/>
    </row>
    <row r="421" spans="10:10" x14ac:dyDescent="0.25">
      <c r="J421" s="27"/>
    </row>
    <row r="422" spans="10:10" x14ac:dyDescent="0.25">
      <c r="J422" s="27"/>
    </row>
    <row r="423" spans="10:10" x14ac:dyDescent="0.25">
      <c r="J423" s="27"/>
    </row>
    <row r="424" spans="10:10" x14ac:dyDescent="0.25">
      <c r="J424" s="27"/>
    </row>
    <row r="425" spans="10:10" x14ac:dyDescent="0.25">
      <c r="J425" s="27"/>
    </row>
    <row r="426" spans="10:10" x14ac:dyDescent="0.25">
      <c r="J426" s="27"/>
    </row>
    <row r="427" spans="10:10" x14ac:dyDescent="0.25">
      <c r="J427" s="27"/>
    </row>
    <row r="428" spans="10:10" x14ac:dyDescent="0.25">
      <c r="J428" s="27"/>
    </row>
    <row r="429" spans="10:10" x14ac:dyDescent="0.25">
      <c r="J429" s="27"/>
    </row>
    <row r="430" spans="10:10" x14ac:dyDescent="0.25">
      <c r="J430" s="27"/>
    </row>
    <row r="431" spans="10:10" x14ac:dyDescent="0.25">
      <c r="J431" s="27"/>
    </row>
    <row r="432" spans="10:10" x14ac:dyDescent="0.25">
      <c r="J432" s="27"/>
    </row>
    <row r="433" spans="10:10" x14ac:dyDescent="0.25">
      <c r="J433" s="27"/>
    </row>
    <row r="434" spans="10:10" x14ac:dyDescent="0.25">
      <c r="J434" s="27"/>
    </row>
    <row r="435" spans="10:10" x14ac:dyDescent="0.25">
      <c r="J435" s="27"/>
    </row>
    <row r="436" spans="10:10" x14ac:dyDescent="0.25">
      <c r="J436" s="27"/>
    </row>
    <row r="437" spans="10:10" x14ac:dyDescent="0.25">
      <c r="J437" s="27"/>
    </row>
    <row r="438" spans="10:10" x14ac:dyDescent="0.25">
      <c r="J438" s="27"/>
    </row>
    <row r="439" spans="10:10" x14ac:dyDescent="0.25">
      <c r="J439" s="27"/>
    </row>
    <row r="440" spans="10:10" x14ac:dyDescent="0.25">
      <c r="J440" s="27"/>
    </row>
    <row r="441" spans="10:10" x14ac:dyDescent="0.25">
      <c r="J441" s="27"/>
    </row>
    <row r="442" spans="10:10" x14ac:dyDescent="0.25">
      <c r="J442" s="27"/>
    </row>
    <row r="443" spans="10:10" x14ac:dyDescent="0.25">
      <c r="J443" s="27"/>
    </row>
    <row r="444" spans="10:10" x14ac:dyDescent="0.25">
      <c r="J444" s="27"/>
    </row>
    <row r="445" spans="10:10" x14ac:dyDescent="0.25">
      <c r="J445" s="27"/>
    </row>
    <row r="446" spans="10:10" x14ac:dyDescent="0.25">
      <c r="J446" s="27"/>
    </row>
    <row r="447" spans="10:10" x14ac:dyDescent="0.25">
      <c r="J447" s="27"/>
    </row>
    <row r="448" spans="10:10" x14ac:dyDescent="0.25">
      <c r="J448" s="27"/>
    </row>
    <row r="449" spans="10:10" x14ac:dyDescent="0.25">
      <c r="J449" s="27"/>
    </row>
    <row r="450" spans="10:10" x14ac:dyDescent="0.25">
      <c r="J450" s="27"/>
    </row>
    <row r="451" spans="10:10" x14ac:dyDescent="0.25">
      <c r="J451" s="27"/>
    </row>
    <row r="452" spans="10:10" x14ac:dyDescent="0.25">
      <c r="J452" s="27"/>
    </row>
    <row r="453" spans="10:10" x14ac:dyDescent="0.25">
      <c r="J453" s="27"/>
    </row>
    <row r="454" spans="10:10" x14ac:dyDescent="0.25">
      <c r="J454" s="27"/>
    </row>
    <row r="455" spans="10:10" x14ac:dyDescent="0.25">
      <c r="J455" s="27"/>
    </row>
    <row r="456" spans="10:10" x14ac:dyDescent="0.25">
      <c r="J456" s="27"/>
    </row>
    <row r="457" spans="10:10" x14ac:dyDescent="0.25">
      <c r="J457" s="27"/>
    </row>
    <row r="458" spans="10:10" x14ac:dyDescent="0.25">
      <c r="J458" s="27"/>
    </row>
    <row r="459" spans="10:10" x14ac:dyDescent="0.25">
      <c r="J459" s="27"/>
    </row>
    <row r="460" spans="10:10" x14ac:dyDescent="0.25">
      <c r="J460" s="27"/>
    </row>
    <row r="461" spans="10:10" x14ac:dyDescent="0.25">
      <c r="J461" s="27"/>
    </row>
    <row r="462" spans="10:10" x14ac:dyDescent="0.25">
      <c r="J462" s="27"/>
    </row>
    <row r="463" spans="10:10" x14ac:dyDescent="0.25">
      <c r="J463" s="27"/>
    </row>
    <row r="464" spans="10:10" x14ac:dyDescent="0.25">
      <c r="J464" s="27"/>
    </row>
    <row r="465" spans="10:10" x14ac:dyDescent="0.25">
      <c r="J465" s="27"/>
    </row>
    <row r="466" spans="10:10" x14ac:dyDescent="0.25">
      <c r="J466" s="27"/>
    </row>
    <row r="467" spans="10:10" x14ac:dyDescent="0.25">
      <c r="J467" s="27"/>
    </row>
    <row r="468" spans="10:10" x14ac:dyDescent="0.25">
      <c r="J468" s="27"/>
    </row>
    <row r="469" spans="10:10" x14ac:dyDescent="0.25">
      <c r="J469" s="27"/>
    </row>
    <row r="470" spans="10:10" x14ac:dyDescent="0.25">
      <c r="J470" s="27"/>
    </row>
    <row r="471" spans="10:10" x14ac:dyDescent="0.25">
      <c r="J471" s="27"/>
    </row>
    <row r="472" spans="10:10" x14ac:dyDescent="0.25">
      <c r="J472" s="27"/>
    </row>
    <row r="473" spans="10:10" x14ac:dyDescent="0.25">
      <c r="J473" s="27"/>
    </row>
    <row r="474" spans="10:10" x14ac:dyDescent="0.25">
      <c r="J474" s="27"/>
    </row>
    <row r="475" spans="10:10" x14ac:dyDescent="0.25">
      <c r="J475" s="27"/>
    </row>
    <row r="476" spans="10:10" x14ac:dyDescent="0.25">
      <c r="J476" s="27"/>
    </row>
    <row r="477" spans="10:10" x14ac:dyDescent="0.25">
      <c r="J477" s="27"/>
    </row>
    <row r="478" spans="10:10" x14ac:dyDescent="0.25">
      <c r="J478" s="27"/>
    </row>
    <row r="479" spans="10:10" x14ac:dyDescent="0.25">
      <c r="J479" s="27"/>
    </row>
    <row r="480" spans="10:10" x14ac:dyDescent="0.25">
      <c r="J480" s="27"/>
    </row>
    <row r="481" spans="10:10" x14ac:dyDescent="0.25">
      <c r="J481" s="27"/>
    </row>
    <row r="482" spans="10:10" x14ac:dyDescent="0.25">
      <c r="J482" s="27"/>
    </row>
    <row r="483" spans="10:10" x14ac:dyDescent="0.25">
      <c r="J483" s="27"/>
    </row>
    <row r="484" spans="10:10" x14ac:dyDescent="0.25">
      <c r="J484" s="27"/>
    </row>
    <row r="485" spans="10:10" x14ac:dyDescent="0.25">
      <c r="J485" s="27"/>
    </row>
    <row r="486" spans="10:10" x14ac:dyDescent="0.25">
      <c r="J486" s="27"/>
    </row>
    <row r="487" spans="10:10" x14ac:dyDescent="0.25">
      <c r="J487" s="27"/>
    </row>
    <row r="488" spans="10:10" x14ac:dyDescent="0.25">
      <c r="J488" s="27"/>
    </row>
    <row r="489" spans="10:10" x14ac:dyDescent="0.25">
      <c r="J489" s="27"/>
    </row>
    <row r="490" spans="10:10" x14ac:dyDescent="0.25">
      <c r="J490" s="27"/>
    </row>
    <row r="491" spans="10:10" x14ac:dyDescent="0.25">
      <c r="J491" s="27"/>
    </row>
    <row r="492" spans="10:10" x14ac:dyDescent="0.25">
      <c r="J492" s="27"/>
    </row>
    <row r="493" spans="10:10" x14ac:dyDescent="0.25">
      <c r="J493" s="27"/>
    </row>
    <row r="494" spans="10:10" x14ac:dyDescent="0.25">
      <c r="J494" s="27"/>
    </row>
    <row r="495" spans="10:10" x14ac:dyDescent="0.25">
      <c r="J495" s="27"/>
    </row>
    <row r="496" spans="10:10" x14ac:dyDescent="0.25">
      <c r="J496" s="27"/>
    </row>
    <row r="497" spans="10:10" x14ac:dyDescent="0.25">
      <c r="J497" s="27"/>
    </row>
    <row r="498" spans="10:10" x14ac:dyDescent="0.25">
      <c r="J498" s="27"/>
    </row>
    <row r="499" spans="10:10" x14ac:dyDescent="0.25">
      <c r="J499" s="27"/>
    </row>
    <row r="500" spans="10:10" x14ac:dyDescent="0.25">
      <c r="J500" s="27"/>
    </row>
    <row r="501" spans="10:10" x14ac:dyDescent="0.25">
      <c r="J501" s="27"/>
    </row>
    <row r="502" spans="10:10" x14ac:dyDescent="0.25">
      <c r="J502" s="27"/>
    </row>
    <row r="503" spans="10:10" x14ac:dyDescent="0.25">
      <c r="J503" s="27"/>
    </row>
    <row r="504" spans="10:10" x14ac:dyDescent="0.25">
      <c r="J504" s="27"/>
    </row>
    <row r="505" spans="10:10" x14ac:dyDescent="0.25">
      <c r="J505" s="27"/>
    </row>
    <row r="506" spans="10:10" x14ac:dyDescent="0.25">
      <c r="J506" s="27"/>
    </row>
    <row r="507" spans="10:10" x14ac:dyDescent="0.25">
      <c r="J507" s="27"/>
    </row>
    <row r="508" spans="10:10" x14ac:dyDescent="0.25">
      <c r="J508" s="27"/>
    </row>
    <row r="509" spans="10:10" x14ac:dyDescent="0.25">
      <c r="J509" s="27"/>
    </row>
    <row r="510" spans="10:10" x14ac:dyDescent="0.25">
      <c r="J510" s="27"/>
    </row>
    <row r="511" spans="10:10" x14ac:dyDescent="0.25">
      <c r="J511" s="27"/>
    </row>
    <row r="512" spans="10:10" x14ac:dyDescent="0.25">
      <c r="J512" s="27"/>
    </row>
    <row r="513" spans="10:10" x14ac:dyDescent="0.25">
      <c r="J513" s="27"/>
    </row>
    <row r="514" spans="10:10" x14ac:dyDescent="0.25">
      <c r="J514" s="27"/>
    </row>
    <row r="515" spans="10:10" x14ac:dyDescent="0.25">
      <c r="J515" s="27"/>
    </row>
    <row r="516" spans="10:10" x14ac:dyDescent="0.25">
      <c r="J516" s="27"/>
    </row>
    <row r="517" spans="10:10" x14ac:dyDescent="0.25">
      <c r="J517" s="27"/>
    </row>
    <row r="518" spans="10:10" x14ac:dyDescent="0.25">
      <c r="J518" s="27"/>
    </row>
    <row r="519" spans="10:10" x14ac:dyDescent="0.25">
      <c r="J519" s="27"/>
    </row>
    <row r="520" spans="10:10" x14ac:dyDescent="0.25">
      <c r="J520" s="27"/>
    </row>
    <row r="521" spans="10:10" x14ac:dyDescent="0.25">
      <c r="J521" s="27"/>
    </row>
    <row r="522" spans="10:10" x14ac:dyDescent="0.25">
      <c r="J522" s="27"/>
    </row>
    <row r="523" spans="10:10" x14ac:dyDescent="0.25">
      <c r="J523" s="27"/>
    </row>
    <row r="524" spans="10:10" x14ac:dyDescent="0.25">
      <c r="J524" s="27"/>
    </row>
    <row r="525" spans="10:10" x14ac:dyDescent="0.25">
      <c r="J525" s="27"/>
    </row>
    <row r="526" spans="10:10" x14ac:dyDescent="0.25">
      <c r="J526" s="27"/>
    </row>
    <row r="527" spans="10:10" x14ac:dyDescent="0.25">
      <c r="J527" s="27"/>
    </row>
    <row r="528" spans="10:10" x14ac:dyDescent="0.25">
      <c r="J528" s="27"/>
    </row>
    <row r="529" spans="10:10" x14ac:dyDescent="0.25">
      <c r="J529" s="27"/>
    </row>
    <row r="530" spans="10:10" x14ac:dyDescent="0.25">
      <c r="J530" s="27"/>
    </row>
    <row r="531" spans="10:10" x14ac:dyDescent="0.25">
      <c r="J531" s="27"/>
    </row>
    <row r="532" spans="10:10" x14ac:dyDescent="0.25">
      <c r="J532" s="27"/>
    </row>
    <row r="533" spans="10:10" x14ac:dyDescent="0.25">
      <c r="J533" s="27"/>
    </row>
    <row r="534" spans="10:10" x14ac:dyDescent="0.25">
      <c r="J534" s="27"/>
    </row>
    <row r="535" spans="10:10" x14ac:dyDescent="0.25">
      <c r="J535" s="27"/>
    </row>
    <row r="536" spans="10:10" x14ac:dyDescent="0.25">
      <c r="J536" s="27"/>
    </row>
    <row r="537" spans="10:10" x14ac:dyDescent="0.25">
      <c r="J537" s="27"/>
    </row>
    <row r="538" spans="10:10" x14ac:dyDescent="0.25">
      <c r="J538" s="27"/>
    </row>
    <row r="539" spans="10:10" x14ac:dyDescent="0.25">
      <c r="J539" s="27"/>
    </row>
    <row r="540" spans="10:10" x14ac:dyDescent="0.25">
      <c r="J540" s="27"/>
    </row>
    <row r="541" spans="10:10" x14ac:dyDescent="0.25">
      <c r="J541" s="27"/>
    </row>
    <row r="542" spans="10:10" x14ac:dyDescent="0.25">
      <c r="J542" s="27"/>
    </row>
    <row r="543" spans="10:10" x14ac:dyDescent="0.25">
      <c r="J543" s="27"/>
    </row>
    <row r="544" spans="10:10" x14ac:dyDescent="0.25">
      <c r="J544" s="27"/>
    </row>
    <row r="545" spans="10:10" x14ac:dyDescent="0.25">
      <c r="J545" s="27"/>
    </row>
    <row r="546" spans="10:10" x14ac:dyDescent="0.25">
      <c r="J546" s="27"/>
    </row>
    <row r="547" spans="10:10" x14ac:dyDescent="0.25">
      <c r="J547" s="27"/>
    </row>
    <row r="548" spans="10:10" x14ac:dyDescent="0.25">
      <c r="J548" s="27"/>
    </row>
    <row r="549" spans="10:10" x14ac:dyDescent="0.25">
      <c r="J549" s="27"/>
    </row>
    <row r="550" spans="10:10" x14ac:dyDescent="0.25">
      <c r="J550" s="27"/>
    </row>
    <row r="551" spans="10:10" x14ac:dyDescent="0.25">
      <c r="J551" s="27"/>
    </row>
    <row r="552" spans="10:10" x14ac:dyDescent="0.25">
      <c r="J552" s="27"/>
    </row>
    <row r="553" spans="10:10" x14ac:dyDescent="0.25">
      <c r="J553" s="27"/>
    </row>
    <row r="554" spans="10:10" x14ac:dyDescent="0.25">
      <c r="J554" s="27"/>
    </row>
    <row r="555" spans="10:10" x14ac:dyDescent="0.25">
      <c r="J555" s="27"/>
    </row>
    <row r="556" spans="10:10" x14ac:dyDescent="0.25">
      <c r="J556" s="27"/>
    </row>
    <row r="557" spans="10:10" x14ac:dyDescent="0.25">
      <c r="J557" s="27"/>
    </row>
    <row r="558" spans="10:10" x14ac:dyDescent="0.25">
      <c r="J558" s="27"/>
    </row>
    <row r="559" spans="10:10" x14ac:dyDescent="0.25">
      <c r="J559" s="27"/>
    </row>
    <row r="560" spans="10:10" x14ac:dyDescent="0.25">
      <c r="J560" s="27"/>
    </row>
    <row r="561" spans="10:10" x14ac:dyDescent="0.25">
      <c r="J561" s="27"/>
    </row>
    <row r="562" spans="10:10" x14ac:dyDescent="0.25">
      <c r="J562" s="27"/>
    </row>
    <row r="563" spans="10:10" x14ac:dyDescent="0.25">
      <c r="J563" s="27"/>
    </row>
  </sheetData>
  <mergeCells count="9">
    <mergeCell ref="A3:A4"/>
    <mergeCell ref="I3:I4"/>
    <mergeCell ref="J3:J4"/>
    <mergeCell ref="L3:L4"/>
    <mergeCell ref="H3:H4"/>
    <mergeCell ref="K3:K4"/>
    <mergeCell ref="B3:B4"/>
    <mergeCell ref="C3:F3"/>
    <mergeCell ref="G3:G4"/>
  </mergeCells>
  <pageMargins left="0.70866141732283472" right="0.39370078740157483" top="0.55118110236220474" bottom="0.55118110236220474" header="0.31496062992125984" footer="0.31496062992125984"/>
  <pageSetup paperSize="9" scale="83" fitToHeight="0" pageOrder="overThenDown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Коробейникова Анна Дмитриевна</cp:lastModifiedBy>
  <cp:lastPrinted>2016-02-17T03:31:20Z</cp:lastPrinted>
  <dcterms:created xsi:type="dcterms:W3CDTF">2014-06-02T05:33:58Z</dcterms:created>
  <dcterms:modified xsi:type="dcterms:W3CDTF">2016-03-22T04:12:49Z</dcterms:modified>
</cp:coreProperties>
</file>